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raigpierson/Documents/"/>
    </mc:Choice>
  </mc:AlternateContent>
  <xr:revisionPtr revIDLastSave="0" documentId="13_ncr:1_{DD598A42-1AE2-EB4B-9200-2FFCE6D019AD}" xr6:coauthVersionLast="47" xr6:coauthVersionMax="47" xr10:uidLastSave="{00000000-0000-0000-0000-000000000000}"/>
  <bookViews>
    <workbookView xWindow="0" yWindow="500" windowWidth="28800" windowHeight="16300" tabRatio="188" activeTab="1" xr2:uid="{00000000-000D-0000-FFFF-FFFF00000000}"/>
  </bookViews>
  <sheets>
    <sheet name="Summary" sheetId="4" r:id="rId1"/>
    <sheet name="General Conditions" sheetId="1" r:id="rId2"/>
    <sheet name="Project Cost Phase 1" sheetId="3" r:id="rId3"/>
    <sheet name="Project Cost Phase 2" sheetId="5" r:id="rId4"/>
    <sheet name="Project Cost Phase 3" sheetId="6" r:id="rId5"/>
    <sheet name="Project Cost Phase 4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7" l="1"/>
  <c r="C52" i="7" s="1"/>
  <c r="D63" i="7"/>
  <c r="D58" i="6"/>
  <c r="C43" i="6"/>
  <c r="D10" i="6" s="1"/>
  <c r="D59" i="5"/>
  <c r="C44" i="5"/>
  <c r="D10" i="5" s="1"/>
  <c r="C12" i="4"/>
  <c r="C58" i="7" l="1"/>
  <c r="C65" i="7"/>
  <c r="C66" i="7" s="1"/>
  <c r="C68" i="7" s="1"/>
  <c r="D10" i="7"/>
  <c r="D41" i="5"/>
  <c r="C47" i="6"/>
  <c r="C48" i="5"/>
  <c r="C43" i="3"/>
  <c r="G11" i="1"/>
  <c r="C60" i="6" l="1"/>
  <c r="C61" i="6" s="1"/>
  <c r="C63" i="6" s="1"/>
  <c r="C53" i="6"/>
  <c r="C61" i="5"/>
  <c r="C62" i="5" s="1"/>
  <c r="C64" i="5" s="1"/>
  <c r="C54" i="5"/>
  <c r="C47" i="3"/>
  <c r="D10" i="3"/>
  <c r="D40" i="3"/>
  <c r="C53" i="3"/>
  <c r="D58" i="3"/>
  <c r="C60" i="3"/>
  <c r="C61" i="3" s="1"/>
  <c r="C63" i="3" s="1"/>
  <c r="G19" i="1"/>
  <c r="G23" i="1"/>
  <c r="D19" i="1"/>
  <c r="G16" i="1"/>
  <c r="D16" i="1"/>
  <c r="E19" i="4"/>
  <c r="B19" i="4"/>
  <c r="E18" i="4"/>
  <c r="B18" i="4"/>
  <c r="E17" i="4"/>
  <c r="B17" i="4"/>
  <c r="F16" i="4"/>
  <c r="C16" i="4"/>
  <c r="F12" i="4"/>
  <c r="G26" i="1" l="1"/>
  <c r="D26" i="1"/>
</calcChain>
</file>

<file path=xl/sharedStrings.xml><?xml version="1.0" encoding="utf-8"?>
<sst xmlns="http://schemas.openxmlformats.org/spreadsheetml/2006/main" count="305" uniqueCount="145">
  <si>
    <t>Superintendent</t>
  </si>
  <si>
    <t>Total</t>
  </si>
  <si>
    <t>Unit Cost</t>
  </si>
  <si>
    <t>Unit Price</t>
  </si>
  <si>
    <t>Fee</t>
  </si>
  <si>
    <t>Project Manager</t>
  </si>
  <si>
    <t>Project Team</t>
  </si>
  <si>
    <t>General Conditions</t>
  </si>
  <si>
    <t>Pre Construction Services Fee</t>
  </si>
  <si>
    <t>not to Exceed Labor</t>
  </si>
  <si>
    <t>not to Exceed Expenses</t>
  </si>
  <si>
    <t>General Conditions &amp; Fee</t>
  </si>
  <si>
    <t>Per week extension of General Cond</t>
  </si>
  <si>
    <t>Insurance 
(as a % of Construction Costs)</t>
  </si>
  <si>
    <t>Mark up on Change Orders</t>
  </si>
  <si>
    <t>Executive</t>
  </si>
  <si>
    <t>Project Engineer</t>
  </si>
  <si>
    <t>Permit</t>
  </si>
  <si>
    <t>General Conditions Detail</t>
  </si>
  <si>
    <t>Project Executive</t>
  </si>
  <si>
    <t>Project Management</t>
  </si>
  <si>
    <t>Safety Director</t>
  </si>
  <si>
    <t>Superintendent - Full time</t>
  </si>
  <si>
    <t>Misc tools</t>
  </si>
  <si>
    <t>Misc Expenses &amp; Equip</t>
  </si>
  <si>
    <t>Photocopies</t>
  </si>
  <si>
    <t>Job Office Supplies</t>
  </si>
  <si>
    <t>Travel/Parking</t>
  </si>
  <si>
    <t>Telephone/Fax/computers</t>
  </si>
  <si>
    <t>Temp Protection/Signage</t>
  </si>
  <si>
    <t>Temp Utilities</t>
  </si>
  <si>
    <t>Temp Offices</t>
  </si>
  <si>
    <t>Building Risk</t>
  </si>
  <si>
    <t>Insurance</t>
  </si>
  <si>
    <t>Building Service Charges</t>
  </si>
  <si>
    <t>Elevator Operators/Hoisting</t>
  </si>
  <si>
    <t>Blueprints</t>
  </si>
  <si>
    <t>Messenger Services</t>
  </si>
  <si>
    <t>Final Clean</t>
  </si>
  <si>
    <t xml:space="preserve">         Final Clean</t>
  </si>
  <si>
    <t>Sr Project Manager</t>
  </si>
  <si>
    <t>Total CM Costs</t>
  </si>
  <si>
    <t>Dumpsters &amp; Rubbish Removal
(Construction Only)</t>
  </si>
  <si>
    <t>Project manager - Pre Con</t>
  </si>
  <si>
    <t>Assumed Hard Construction Value</t>
  </si>
  <si>
    <t>final clean, dumpsters</t>
  </si>
  <si>
    <t>Estimator</t>
  </si>
  <si>
    <t>per SF</t>
  </si>
  <si>
    <t>RSF</t>
  </si>
  <si>
    <t>Project Accountant/Assistant/Estimator</t>
  </si>
  <si>
    <t xml:space="preserve">Project labor </t>
  </si>
  <si>
    <t>Permit carried in costs</t>
  </si>
  <si>
    <t>YOS / YOP Bellwood, IL - Fee Schedule</t>
  </si>
  <si>
    <t>Bellwood, IL</t>
  </si>
  <si>
    <t>Based on assumption of Project Cost</t>
  </si>
  <si>
    <t>Familiarity with Building/Bellwood</t>
  </si>
  <si>
    <t>YOS / YOP
Construction Manager General Conditions Comparisons</t>
  </si>
  <si>
    <t xml:space="preserve"> weeks
plus closeout</t>
  </si>
  <si>
    <t>DIVISION</t>
  </si>
  <si>
    <t>Demolition</t>
  </si>
  <si>
    <t>Structural Steel</t>
  </si>
  <si>
    <t>Carpentry &amp; Millwork</t>
  </si>
  <si>
    <t>Spray Fire Proofing</t>
  </si>
  <si>
    <t>Wood Doors &amp; Hardware</t>
  </si>
  <si>
    <t>Glass, Aluminum, &amp; Hardware</t>
  </si>
  <si>
    <t>Drywall, Metal Studs, &amp; Insulation</t>
  </si>
  <si>
    <t>Acoustical Ceiling Systems</t>
  </si>
  <si>
    <t>Resilient Flooring &amp; Base</t>
  </si>
  <si>
    <t>Carpet</t>
  </si>
  <si>
    <t>Wood Flooring</t>
  </si>
  <si>
    <t>Paint &amp; Wall Coverings</t>
  </si>
  <si>
    <t>Specialties</t>
  </si>
  <si>
    <t>FEC's</t>
  </si>
  <si>
    <t>Exterior Window Coverings</t>
  </si>
  <si>
    <t>Fire Sprinkler</t>
  </si>
  <si>
    <t>Plumbing</t>
  </si>
  <si>
    <t>HVAC</t>
  </si>
  <si>
    <t>Electrical</t>
  </si>
  <si>
    <t>Lighting</t>
  </si>
  <si>
    <t>Other (Specify)</t>
  </si>
  <si>
    <t>Marker Boards</t>
  </si>
  <si>
    <t>Telecommunications</t>
  </si>
  <si>
    <t>Floor Prep</t>
  </si>
  <si>
    <t>AV</t>
  </si>
  <si>
    <t>Security</t>
  </si>
  <si>
    <t>General Requirements</t>
  </si>
  <si>
    <t>Fire Alarm</t>
  </si>
  <si>
    <t>Signage</t>
  </si>
  <si>
    <t>Life Safety</t>
  </si>
  <si>
    <t>Insurance, Permit, &amp; Taxes</t>
  </si>
  <si>
    <t>CONTINGENCY</t>
  </si>
  <si>
    <t>BASE BID SUBTOTAL</t>
  </si>
  <si>
    <t>ESTIMATED TOTAL</t>
  </si>
  <si>
    <t>APPROVAL REQUESTED</t>
  </si>
  <si>
    <t>COST PER SQUARE FOOT</t>
  </si>
  <si>
    <t>FEES AND OTHER</t>
  </si>
  <si>
    <t>Pre-Construction Services</t>
  </si>
  <si>
    <t>Labor if Required for Cleaning</t>
  </si>
  <si>
    <t>Construction Management Fee</t>
  </si>
  <si>
    <t>TOTAL</t>
  </si>
  <si>
    <t>General Liability Insurance</t>
  </si>
  <si>
    <t>Design Contingency</t>
  </si>
  <si>
    <t>Permit Pick Up</t>
  </si>
  <si>
    <t>PENDING COSTS</t>
  </si>
  <si>
    <t>NOTES:</t>
  </si>
  <si>
    <t>Contractor Name</t>
  </si>
  <si>
    <t>NOTES</t>
  </si>
  <si>
    <t xml:space="preserve">Phase 1 - Living Units </t>
  </si>
  <si>
    <t>Ceiling Systems</t>
  </si>
  <si>
    <t>Technology / Flat Panel Televisions</t>
  </si>
  <si>
    <t>Drywall patching &amp; Insulation</t>
  </si>
  <si>
    <t>SECOND GENERATION SPACE - UNFORESEEN CONDITIONS ALLOWANCE (additional wall patching, floor prep/leveling prior to carpet/LVT, Bathroom modifications, new waterproof surfaces, fixtures.)</t>
  </si>
  <si>
    <t xml:space="preserve">
(NET OF UNFORESEEN CONDITIONS ALLOWANCE)</t>
  </si>
  <si>
    <t>Phase 1 - Common Area Upgrades</t>
  </si>
  <si>
    <t>Appliances</t>
  </si>
  <si>
    <t>CONTRACTOR NAME</t>
  </si>
  <si>
    <t>Contingency</t>
  </si>
  <si>
    <t>Interconnecting Stairwell to Lower Level / 1st Floor</t>
  </si>
  <si>
    <t>Painting</t>
  </si>
  <si>
    <t>Acoutstical Fabric Panels</t>
  </si>
  <si>
    <t>Site Demolition</t>
  </si>
  <si>
    <t>Concrete Slab and Foundation</t>
  </si>
  <si>
    <t>AV tbd</t>
  </si>
  <si>
    <t>Alternate pricing for new proposed edition to house a recreational program, approximately 20' x 35' attached and connected to existing facility.  Design Build approach to blend with existing facility.</t>
  </si>
  <si>
    <t>Site work Demolition</t>
  </si>
  <si>
    <t>Exterior Lighting</t>
  </si>
  <si>
    <t>Basket ball Court Painting</t>
  </si>
  <si>
    <t>Fencing Improvements</t>
  </si>
  <si>
    <t>Concrete Sidewalks, Driveway Repairs, New Basketball Court</t>
  </si>
  <si>
    <t>Gutters New / Repairs based on evaluation</t>
  </si>
  <si>
    <t>Roofing New / Repairs based on evaluation</t>
  </si>
  <si>
    <t>Exterior Windows Repairs / New based on evaluation</t>
  </si>
  <si>
    <t>Exterior Doors Repairs / New based on evaluation</t>
  </si>
  <si>
    <t>Exterior Door Hardware Repairs / New based on evaluation</t>
  </si>
  <si>
    <t xml:space="preserve">Exterior Security Lighting </t>
  </si>
  <si>
    <t>Exterior Electrical Devices Replacement based on evaluation</t>
  </si>
  <si>
    <t>Other Exterior Elements:</t>
  </si>
  <si>
    <t>Security System</t>
  </si>
  <si>
    <t>Exterior Mechanical Systems</t>
  </si>
  <si>
    <t>HVAC / AC Units</t>
  </si>
  <si>
    <t>Phase 3 - Exterior Maintenance / Outdoor Recreation Space / Landscaping</t>
  </si>
  <si>
    <t>Low Maintenance Landscaping</t>
  </si>
  <si>
    <t>Phase 4 - Design Build Recreation Room ALTERNATE</t>
  </si>
  <si>
    <t>EXISTING CONDITIONS - UNFORESEEN CONDITIONS ALLOWANCES / DESCRIPTION OF SCOPE WITH COMMENTS RELATED TO TIMING OF REPLACEMENT OR REPAIRS</t>
  </si>
  <si>
    <t>SCHEDULE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</si>
</sst>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_([$$-409]* #,##0.00_);_([$$-409]* \(#,##0.00\);_([$$-409]* &quot;-&quot;??_);_(@_)"/>
    <numFmt numFmtId="166" formatCode="0.0%"/>
    <numFmt numFmtId="167" formatCode="0.000%"/>
    <numFmt numFmtId="168" formatCode="_(&quot;$&quot;* #,##0_);_(&quot;$&quot;* \(#,##0\);_(&quot;$&quot;* &quot;-&quot;??_);_(@_)"/>
    <numFmt numFmtId="169" formatCode="&quot;$&quot;#,##0.00"/>
  </numFmts>
  <fonts count="34"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KievitOT"/>
      <family val="3"/>
    </font>
    <font>
      <sz val="18"/>
      <color theme="1"/>
      <name val="KievitOT"/>
      <family val="3"/>
    </font>
    <font>
      <b/>
      <sz val="11"/>
      <color theme="1"/>
      <name val="KievitOT"/>
      <family val="3"/>
    </font>
    <font>
      <sz val="10"/>
      <name val="KievitOT"/>
      <family val="3"/>
    </font>
    <font>
      <b/>
      <sz val="10"/>
      <name val="KievitOT"/>
      <family val="3"/>
    </font>
    <font>
      <b/>
      <sz val="11"/>
      <name val="KievitOT"/>
      <family val="3"/>
    </font>
    <font>
      <sz val="11"/>
      <name val="KievitOT"/>
      <family val="3"/>
    </font>
    <font>
      <sz val="10"/>
      <color theme="1"/>
      <name val="KievitOT"/>
      <family val="3"/>
    </font>
    <font>
      <b/>
      <sz val="10"/>
      <color theme="1"/>
      <name val="KievitOT"/>
      <family val="3"/>
    </font>
    <font>
      <sz val="12"/>
      <name val="KievitOT"/>
      <family val="3"/>
    </font>
    <font>
      <sz val="10"/>
      <name val="Arial"/>
      <family val="2"/>
    </font>
    <font>
      <b/>
      <sz val="20"/>
      <color indexed="9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6"/>
      <name val="KievitOT"/>
      <family val="3"/>
    </font>
    <font>
      <sz val="9"/>
      <color theme="1"/>
      <name val="KievitOT"/>
      <family val="3"/>
    </font>
    <font>
      <i/>
      <sz val="10"/>
      <color theme="1"/>
      <name val="KievitOT"/>
      <family val="3"/>
    </font>
    <font>
      <b/>
      <sz val="14"/>
      <color theme="0"/>
      <name val="KievitOT"/>
      <family val="3"/>
    </font>
    <font>
      <sz val="12"/>
      <color theme="1"/>
      <name val="KievitOT"/>
      <family val="3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KievitOT"/>
    </font>
    <font>
      <b/>
      <sz val="20"/>
      <color theme="0"/>
      <name val="Verdana"/>
      <family val="2"/>
    </font>
    <font>
      <b/>
      <sz val="14"/>
      <color theme="1"/>
      <name val="KievitOT"/>
    </font>
    <font>
      <b/>
      <sz val="11"/>
      <color theme="1"/>
      <name val="Verdana"/>
      <family val="2"/>
    </font>
    <font>
      <sz val="11"/>
      <color theme="4"/>
      <name val="Verdana"/>
      <family val="2"/>
    </font>
    <font>
      <b/>
      <sz val="20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8" fontId="8" fillId="4" borderId="1" xfId="0" applyNumberFormat="1" applyFont="1" applyFill="1" applyBorder="1" applyAlignment="1">
      <alignment vertical="top"/>
    </xf>
    <xf numFmtId="44" fontId="8" fillId="4" borderId="1" xfId="1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vertical="top"/>
    </xf>
    <xf numFmtId="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5" borderId="0" xfId="3" applyFont="1" applyFill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0" applyFont="1" applyAlignment="1">
      <alignment horizontal="right"/>
    </xf>
    <xf numFmtId="164" fontId="16" fillId="0" borderId="0" xfId="3" applyNumberFormat="1" applyFont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6" fontId="9" fillId="0" borderId="1" xfId="2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9" fillId="0" borderId="6" xfId="0" applyFont="1" applyBorder="1" applyAlignment="1">
      <alignment horizontal="center" vertical="center"/>
    </xf>
    <xf numFmtId="165" fontId="9" fillId="0" borderId="6" xfId="2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0" fontId="9" fillId="0" borderId="1" xfId="2" applyNumberFormat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0" fontId="4" fillId="0" borderId="5" xfId="0" applyFont="1" applyBorder="1"/>
    <xf numFmtId="0" fontId="9" fillId="0" borderId="6" xfId="0" applyFont="1" applyBorder="1" applyAlignment="1">
      <alignment horizontal="center" vertical="center" wrapText="1"/>
    </xf>
    <xf numFmtId="44" fontId="9" fillId="0" borderId="6" xfId="1" applyFont="1" applyFill="1" applyBorder="1" applyAlignment="1">
      <alignment horizontal="center" vertical="center"/>
    </xf>
    <xf numFmtId="0" fontId="4" fillId="0" borderId="8" xfId="0" applyFont="1" applyBorder="1"/>
    <xf numFmtId="0" fontId="9" fillId="0" borderId="8" xfId="0" applyFont="1" applyBorder="1" applyAlignment="1">
      <alignment horizontal="center" vertical="center"/>
    </xf>
    <xf numFmtId="0" fontId="2" fillId="0" borderId="7" xfId="0" applyFont="1" applyBorder="1"/>
    <xf numFmtId="0" fontId="9" fillId="3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10" fontId="9" fillId="0" borderId="6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17" fillId="0" borderId="0" xfId="3" applyFont="1" applyAlignment="1">
      <alignment horizontal="left"/>
    </xf>
    <xf numFmtId="15" fontId="4" fillId="0" borderId="0" xfId="0" quotePrefix="1" applyNumberFormat="1" applyFont="1"/>
    <xf numFmtId="15" fontId="6" fillId="0" borderId="0" xfId="3" applyNumberFormat="1" applyFont="1" applyAlignment="1">
      <alignment horizontal="left"/>
    </xf>
    <xf numFmtId="0" fontId="10" fillId="0" borderId="1" xfId="0" applyFont="1" applyBorder="1"/>
    <xf numFmtId="44" fontId="8" fillId="0" borderId="1" xfId="1" applyFont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9" fillId="0" borderId="1" xfId="0" applyFont="1" applyBorder="1"/>
    <xf numFmtId="44" fontId="8" fillId="0" borderId="1" xfId="0" applyNumberFormat="1" applyFont="1" applyBorder="1" applyAlignment="1">
      <alignment horizontal="center" vertical="center"/>
    </xf>
    <xf numFmtId="4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10" fillId="0" borderId="0" xfId="0" applyFont="1"/>
    <xf numFmtId="0" fontId="9" fillId="0" borderId="6" xfId="0" applyFont="1" applyBorder="1"/>
    <xf numFmtId="0" fontId="9" fillId="0" borderId="0" xfId="0" applyFont="1"/>
    <xf numFmtId="6" fontId="9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6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quotePrefix="1" applyFont="1" applyBorder="1"/>
    <xf numFmtId="0" fontId="9" fillId="0" borderId="5" xfId="0" applyFont="1" applyBorder="1" applyAlignment="1">
      <alignment horizontal="center" vertical="center" wrapText="1"/>
    </xf>
    <xf numFmtId="0" fontId="2" fillId="7" borderId="1" xfId="0" applyFont="1" applyFill="1" applyBorder="1"/>
    <xf numFmtId="0" fontId="9" fillId="7" borderId="1" xfId="0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20" fillId="6" borderId="1" xfId="0" applyFont="1" applyFill="1" applyBorder="1"/>
    <xf numFmtId="0" fontId="20" fillId="6" borderId="1" xfId="0" applyFont="1" applyFill="1" applyBorder="1" applyAlignment="1">
      <alignment horizontal="center" vertical="center"/>
    </xf>
    <xf numFmtId="165" fontId="20" fillId="6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44" fontId="5" fillId="0" borderId="1" xfId="1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vertical="top"/>
    </xf>
    <xf numFmtId="0" fontId="21" fillId="7" borderId="11" xfId="0" applyFont="1" applyFill="1" applyBorder="1" applyAlignment="1">
      <alignment vertical="top"/>
    </xf>
    <xf numFmtId="168" fontId="2" fillId="8" borderId="0" xfId="1" applyNumberFormat="1" applyFont="1" applyFill="1"/>
    <xf numFmtId="6" fontId="21" fillId="7" borderId="11" xfId="0" applyNumberFormat="1" applyFont="1" applyFill="1" applyBorder="1" applyAlignment="1">
      <alignment vertical="top"/>
    </xf>
    <xf numFmtId="10" fontId="9" fillId="0" borderId="1" xfId="0" applyNumberFormat="1" applyFont="1" applyBorder="1" applyAlignment="1">
      <alignment horizontal="center" vertical="center"/>
    </xf>
    <xf numFmtId="44" fontId="9" fillId="0" borderId="6" xfId="1" applyFont="1" applyFill="1" applyBorder="1" applyAlignment="1">
      <alignment horizontal="center" vertical="center" wrapText="1"/>
    </xf>
    <xf numFmtId="169" fontId="0" fillId="0" borderId="0" xfId="0" applyNumberFormat="1"/>
    <xf numFmtId="10" fontId="0" fillId="0" borderId="0" xfId="2" applyNumberFormat="1" applyFont="1" applyBorder="1"/>
    <xf numFmtId="0" fontId="22" fillId="0" borderId="0" xfId="0" applyFont="1"/>
    <xf numFmtId="169" fontId="0" fillId="0" borderId="0" xfId="0" applyNumberFormat="1" applyAlignment="1">
      <alignment horizontal="center" vertical="center"/>
    </xf>
    <xf numFmtId="0" fontId="23" fillId="9" borderId="2" xfId="0" applyFont="1" applyFill="1" applyBorder="1" applyAlignment="1">
      <alignment horizontal="left"/>
    </xf>
    <xf numFmtId="0" fontId="0" fillId="0" borderId="12" xfId="0" applyBorder="1"/>
    <xf numFmtId="0" fontId="23" fillId="9" borderId="2" xfId="0" applyFont="1" applyFill="1" applyBorder="1" applyAlignment="1">
      <alignment horizontal="center"/>
    </xf>
    <xf numFmtId="0" fontId="0" fillId="0" borderId="13" xfId="0" applyBorder="1"/>
    <xf numFmtId="169" fontId="24" fillId="0" borderId="12" xfId="0" applyNumberFormat="1" applyFont="1" applyBorder="1" applyAlignment="1">
      <alignment horizontal="right" vertical="center"/>
    </xf>
    <xf numFmtId="16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left" indent="1"/>
    </xf>
    <xf numFmtId="169" fontId="24" fillId="0" borderId="13" xfId="0" applyNumberFormat="1" applyFont="1" applyBorder="1" applyAlignment="1">
      <alignment horizontal="right" vertical="center"/>
    </xf>
    <xf numFmtId="0" fontId="25" fillId="0" borderId="13" xfId="0" applyFont="1" applyBorder="1"/>
    <xf numFmtId="0" fontId="0" fillId="0" borderId="14" xfId="0" applyBorder="1"/>
    <xf numFmtId="169" fontId="0" fillId="0" borderId="14" xfId="0" applyNumberFormat="1" applyBorder="1" applyAlignment="1">
      <alignment horizontal="right" vertical="center"/>
    </xf>
    <xf numFmtId="0" fontId="22" fillId="0" borderId="15" xfId="0" applyFont="1" applyBorder="1" applyAlignment="1">
      <alignment horizontal="right"/>
    </xf>
    <xf numFmtId="169" fontId="22" fillId="0" borderId="14" xfId="0" applyNumberFormat="1" applyFont="1" applyBorder="1"/>
    <xf numFmtId="0" fontId="22" fillId="0" borderId="16" xfId="0" applyFont="1" applyBorder="1" applyAlignment="1">
      <alignment horizontal="right" wrapText="1"/>
    </xf>
    <xf numFmtId="169" fontId="0" fillId="0" borderId="17" xfId="0" applyNumberFormat="1" applyBorder="1"/>
    <xf numFmtId="0" fontId="22" fillId="0" borderId="18" xfId="0" applyFont="1" applyBorder="1" applyAlignment="1">
      <alignment horizontal="right" vertical="center" wrapText="1"/>
    </xf>
    <xf numFmtId="169" fontId="0" fillId="0" borderId="19" xfId="0" applyNumberFormat="1" applyBorder="1" applyAlignment="1">
      <alignment vertical="center"/>
    </xf>
    <xf numFmtId="0" fontId="22" fillId="0" borderId="20" xfId="0" applyFont="1" applyBorder="1" applyAlignment="1">
      <alignment horizontal="right" wrapText="1"/>
    </xf>
    <xf numFmtId="169" fontId="0" fillId="0" borderId="21" xfId="0" applyNumberFormat="1" applyBorder="1"/>
    <xf numFmtId="0" fontId="22" fillId="4" borderId="15" xfId="0" applyFont="1" applyFill="1" applyBorder="1" applyAlignment="1">
      <alignment horizontal="right" vertical="center" wrapText="1"/>
    </xf>
    <xf numFmtId="169" fontId="22" fillId="4" borderId="15" xfId="0" applyNumberFormat="1" applyFont="1" applyFill="1" applyBorder="1" applyAlignment="1">
      <alignment vertical="center"/>
    </xf>
    <xf numFmtId="0" fontId="0" fillId="0" borderId="22" xfId="0" applyBorder="1"/>
    <xf numFmtId="0" fontId="22" fillId="0" borderId="22" xfId="0" applyFont="1" applyBorder="1" applyAlignment="1">
      <alignment horizontal="right"/>
    </xf>
    <xf numFmtId="0" fontId="22" fillId="0" borderId="22" xfId="0" applyFont="1" applyBorder="1" applyAlignment="1">
      <alignment horizontal="right" vertical="top" wrapText="1"/>
    </xf>
    <xf numFmtId="169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horizontal="center"/>
    </xf>
    <xf numFmtId="0" fontId="0" fillId="0" borderId="22" xfId="0" applyBorder="1" applyAlignment="1">
      <alignment horizontal="right"/>
    </xf>
    <xf numFmtId="0" fontId="22" fillId="4" borderId="22" xfId="0" applyFont="1" applyFill="1" applyBorder="1"/>
    <xf numFmtId="0" fontId="27" fillId="4" borderId="0" xfId="0" applyFont="1" applyFill="1"/>
    <xf numFmtId="0" fontId="27" fillId="0" borderId="22" xfId="0" applyFont="1" applyBorder="1" applyAlignment="1">
      <alignment wrapText="1"/>
    </xf>
    <xf numFmtId="169" fontId="27" fillId="0" borderId="0" xfId="0" applyNumberFormat="1" applyFont="1" applyAlignment="1">
      <alignment horizontal="center" vertical="center"/>
    </xf>
    <xf numFmtId="0" fontId="0" fillId="0" borderId="25" xfId="0" applyBorder="1"/>
    <xf numFmtId="169" fontId="0" fillId="0" borderId="26" xfId="0" applyNumberFormat="1" applyBorder="1"/>
    <xf numFmtId="0" fontId="22" fillId="0" borderId="27" xfId="0" applyFont="1" applyBorder="1" applyAlignment="1">
      <alignment horizontal="right" vertical="top"/>
    </xf>
    <xf numFmtId="169" fontId="0" fillId="0" borderId="28" xfId="0" applyNumberFormat="1" applyBorder="1" applyAlignment="1">
      <alignment vertical="top" wrapText="1"/>
    </xf>
    <xf numFmtId="0" fontId="0" fillId="0" borderId="27" xfId="0" applyBorder="1"/>
    <xf numFmtId="169" fontId="0" fillId="0" borderId="29" xfId="0" applyNumberFormat="1" applyBorder="1" applyAlignment="1">
      <alignment vertical="top" wrapText="1"/>
    </xf>
    <xf numFmtId="169" fontId="0" fillId="0" borderId="30" xfId="0" applyNumberFormat="1" applyBorder="1" applyAlignment="1">
      <alignment vertical="top" wrapText="1"/>
    </xf>
    <xf numFmtId="0" fontId="0" fillId="0" borderId="31" xfId="0" applyBorder="1"/>
    <xf numFmtId="169" fontId="0" fillId="0" borderId="32" xfId="0" applyNumberFormat="1" applyBorder="1" applyAlignment="1">
      <alignment vertical="top" wrapText="1"/>
    </xf>
    <xf numFmtId="0" fontId="28" fillId="0" borderId="0" xfId="0" applyFont="1"/>
    <xf numFmtId="15" fontId="7" fillId="0" borderId="0" xfId="3" applyNumberFormat="1" applyFont="1" applyAlignment="1">
      <alignment horizontal="left"/>
    </xf>
    <xf numFmtId="0" fontId="29" fillId="0" borderId="0" xfId="3" applyFont="1" applyAlignment="1">
      <alignment horizontal="left"/>
    </xf>
    <xf numFmtId="0" fontId="0" fillId="0" borderId="33" xfId="0" applyBorder="1"/>
    <xf numFmtId="10" fontId="0" fillId="0" borderId="22" xfId="2" applyNumberFormat="1" applyFont="1" applyBorder="1"/>
    <xf numFmtId="0" fontId="25" fillId="0" borderId="22" xfId="0" applyFont="1" applyBorder="1"/>
    <xf numFmtId="0" fontId="30" fillId="0" borderId="0" xfId="0" applyFont="1"/>
    <xf numFmtId="0" fontId="31" fillId="0" borderId="22" xfId="0" applyFont="1" applyBorder="1" applyAlignment="1">
      <alignment horizontal="right"/>
    </xf>
    <xf numFmtId="169" fontId="31" fillId="0" borderId="14" xfId="0" applyNumberFormat="1" applyFont="1" applyBorder="1"/>
    <xf numFmtId="10" fontId="31" fillId="0" borderId="13" xfId="0" applyNumberFormat="1" applyFont="1" applyBorder="1"/>
    <xf numFmtId="169" fontId="31" fillId="0" borderId="0" xfId="0" applyNumberFormat="1" applyFont="1"/>
    <xf numFmtId="0" fontId="32" fillId="0" borderId="14" xfId="0" applyFont="1" applyBorder="1"/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164" fontId="15" fillId="0" borderId="0" xfId="3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3" fillId="5" borderId="0" xfId="3" applyFont="1" applyFill="1" applyAlignment="1">
      <alignment horizontal="left" wrapText="1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workbookViewId="0">
      <selection activeCell="M14" sqref="M14"/>
    </sheetView>
  </sheetViews>
  <sheetFormatPr baseColWidth="10" defaultColWidth="8.85546875" defaultRowHeight="14"/>
  <cols>
    <col min="1" max="1" width="28.5703125" style="1" customWidth="1"/>
    <col min="2" max="2" width="9.7109375" style="1" customWidth="1"/>
    <col min="3" max="3" width="15.42578125" style="2" customWidth="1"/>
    <col min="4" max="4" width="2.85546875" style="2" customWidth="1"/>
    <col min="5" max="5" width="7.85546875" style="1" customWidth="1"/>
    <col min="6" max="6" width="15.85546875" style="1" customWidth="1"/>
    <col min="7" max="7" width="2.7109375" style="2" customWidth="1"/>
    <col min="8" max="16384" width="8.85546875" style="1"/>
  </cols>
  <sheetData>
    <row r="1" spans="1:7" customFormat="1" ht="25">
      <c r="A1" s="21" t="s">
        <v>52</v>
      </c>
      <c r="B1" s="21"/>
      <c r="C1" s="21"/>
      <c r="D1" s="21"/>
      <c r="E1" s="21"/>
      <c r="F1" s="21"/>
      <c r="G1" s="21"/>
    </row>
    <row r="2" spans="1:7" customFormat="1" ht="25">
      <c r="A2" s="50" t="s">
        <v>53</v>
      </c>
      <c r="B2" s="1"/>
      <c r="C2" s="22"/>
      <c r="F2" s="1"/>
    </row>
    <row r="3" spans="1:7" customFormat="1" ht="25">
      <c r="A3" s="51"/>
      <c r="B3" s="144"/>
      <c r="C3" s="144"/>
      <c r="D3" s="143" t="s">
        <v>144</v>
      </c>
      <c r="E3" s="143"/>
      <c r="F3" s="143"/>
    </row>
    <row r="4" spans="1:7" customFormat="1" ht="6" customHeight="1">
      <c r="A4" s="1"/>
      <c r="B4" s="24"/>
      <c r="C4" s="24"/>
    </row>
    <row r="5" spans="1:7" customFormat="1">
      <c r="A5" s="52"/>
      <c r="B5" s="1"/>
      <c r="E5" s="25"/>
    </row>
    <row r="6" spans="1:7" customFormat="1">
      <c r="A6" s="52"/>
      <c r="B6" s="1"/>
      <c r="E6" s="25"/>
    </row>
    <row r="7" spans="1:7" customFormat="1">
      <c r="A7" s="52" t="s">
        <v>54</v>
      </c>
      <c r="B7" s="1"/>
      <c r="E7" s="25"/>
    </row>
    <row r="8" spans="1:7" ht="15.75" customHeight="1">
      <c r="A8" s="145"/>
      <c r="B8" s="145"/>
      <c r="C8" s="145"/>
      <c r="D8" s="145"/>
      <c r="E8" s="145"/>
      <c r="F8" s="145"/>
      <c r="G8" s="145"/>
    </row>
    <row r="9" spans="1:7" ht="15">
      <c r="A9" s="3"/>
      <c r="B9" s="146"/>
      <c r="C9" s="146"/>
      <c r="D9" s="8"/>
      <c r="E9" s="146"/>
      <c r="F9" s="146"/>
      <c r="G9" s="8"/>
    </row>
    <row r="10" spans="1:7" ht="5.25" customHeight="1">
      <c r="A10" s="147"/>
      <c r="B10" s="148"/>
      <c r="C10" s="148"/>
      <c r="D10" s="148"/>
      <c r="E10" s="148"/>
      <c r="F10" s="148"/>
      <c r="G10" s="148"/>
    </row>
    <row r="11" spans="1:7" ht="18.75" customHeight="1" thickBot="1">
      <c r="A11" s="43"/>
      <c r="B11" s="44" t="s">
        <v>2</v>
      </c>
      <c r="C11" s="44" t="s">
        <v>1</v>
      </c>
      <c r="D11" s="7"/>
      <c r="E11" s="44" t="s">
        <v>3</v>
      </c>
      <c r="F11" s="44" t="s">
        <v>1</v>
      </c>
      <c r="G11" s="7"/>
    </row>
    <row r="12" spans="1:7" ht="18.75" customHeight="1" thickBot="1">
      <c r="A12" s="41" t="s">
        <v>8</v>
      </c>
      <c r="B12" s="42"/>
      <c r="C12" s="47">
        <f>SUM(C13:C14)</f>
        <v>0</v>
      </c>
      <c r="D12" s="7"/>
      <c r="E12" s="42"/>
      <c r="F12" s="47">
        <f>SUM(F13:F14)</f>
        <v>0</v>
      </c>
      <c r="G12" s="7"/>
    </row>
    <row r="13" spans="1:7" ht="18.75" customHeight="1" thickTop="1">
      <c r="A13" s="31" t="s">
        <v>9</v>
      </c>
      <c r="B13" s="32"/>
      <c r="C13" s="39"/>
      <c r="D13" s="7"/>
      <c r="E13" s="32"/>
      <c r="F13" s="40"/>
      <c r="G13" s="7"/>
    </row>
    <row r="14" spans="1:7" ht="18.75" customHeight="1">
      <c r="A14" s="3" t="s">
        <v>10</v>
      </c>
      <c r="B14" s="26"/>
      <c r="C14" s="27"/>
      <c r="D14" s="7"/>
      <c r="E14" s="26"/>
      <c r="F14" s="37"/>
      <c r="G14" s="7"/>
    </row>
    <row r="15" spans="1:7" ht="18.75" customHeight="1">
      <c r="A15" s="3"/>
      <c r="B15" s="26"/>
      <c r="C15" s="26"/>
      <c r="D15" s="7"/>
      <c r="E15" s="26"/>
      <c r="F15" s="26"/>
      <c r="G15" s="7"/>
    </row>
    <row r="16" spans="1:7" ht="18.75" customHeight="1" thickBot="1">
      <c r="A16" s="38" t="s">
        <v>11</v>
      </c>
      <c r="B16" s="34"/>
      <c r="C16" s="46">
        <f>SUM(C17:C19)</f>
        <v>0</v>
      </c>
      <c r="D16" s="7"/>
      <c r="E16" s="34"/>
      <c r="F16" s="46">
        <f>SUM(F17:F19)</f>
        <v>0</v>
      </c>
      <c r="G16" s="7"/>
    </row>
    <row r="17" spans="1:7" ht="18.75" customHeight="1" thickTop="1">
      <c r="A17" s="31" t="s">
        <v>4</v>
      </c>
      <c r="B17" s="48">
        <f>SUM(C17/5000000)</f>
        <v>0</v>
      </c>
      <c r="C17" s="33"/>
      <c r="D17" s="7"/>
      <c r="E17" s="48">
        <f>SUM(F17/5000000)</f>
        <v>0</v>
      </c>
      <c r="F17" s="33"/>
      <c r="G17" s="7"/>
    </row>
    <row r="18" spans="1:7" ht="18.75" customHeight="1">
      <c r="A18" s="3" t="s">
        <v>7</v>
      </c>
      <c r="B18" s="49">
        <f>SUM(C18/5000000)</f>
        <v>0</v>
      </c>
      <c r="C18" s="28"/>
      <c r="D18" s="7"/>
      <c r="E18" s="49">
        <f>SUM(F18/5000000)</f>
        <v>0</v>
      </c>
      <c r="F18" s="28"/>
      <c r="G18" s="7"/>
    </row>
    <row r="19" spans="1:7" ht="30">
      <c r="A19" s="29" t="s">
        <v>13</v>
      </c>
      <c r="B19" s="30">
        <f>SUM(C19/5000000)</f>
        <v>0</v>
      </c>
      <c r="C19" s="28"/>
      <c r="D19" s="7"/>
      <c r="E19" s="30">
        <f>SUM(F19/5000000)</f>
        <v>0</v>
      </c>
      <c r="F19" s="28"/>
      <c r="G19" s="7"/>
    </row>
    <row r="20" spans="1:7" ht="15">
      <c r="A20" s="29" t="s">
        <v>14</v>
      </c>
      <c r="B20" s="35">
        <v>0</v>
      </c>
      <c r="C20" s="28">
        <v>0</v>
      </c>
      <c r="D20" s="7"/>
      <c r="E20" s="35">
        <v>0</v>
      </c>
      <c r="F20" s="28">
        <v>0</v>
      </c>
      <c r="G20" s="7"/>
    </row>
    <row r="21" spans="1:7" ht="18.75" customHeight="1">
      <c r="A21" s="3" t="s">
        <v>12</v>
      </c>
      <c r="B21" s="26"/>
      <c r="C21" s="28"/>
      <c r="D21" s="7"/>
      <c r="E21" s="26"/>
      <c r="F21" s="28"/>
      <c r="G21" s="7"/>
    </row>
    <row r="22" spans="1:7">
      <c r="A22" s="29"/>
      <c r="B22" s="26"/>
      <c r="C22" s="30"/>
      <c r="D22" s="7"/>
      <c r="E22" s="26"/>
      <c r="F22" s="26"/>
      <c r="G22" s="7"/>
    </row>
    <row r="23" spans="1:7" ht="18.75" customHeight="1">
      <c r="A23" s="3"/>
      <c r="B23" s="26"/>
      <c r="C23" s="26"/>
      <c r="D23" s="7"/>
      <c r="E23" s="26"/>
      <c r="F23" s="26"/>
      <c r="G23" s="7"/>
    </row>
    <row r="24" spans="1:7" ht="15" customHeight="1">
      <c r="A24" s="5"/>
      <c r="B24" s="10"/>
      <c r="C24" s="4"/>
      <c r="D24" s="6"/>
      <c r="E24" s="10"/>
      <c r="F24" s="4"/>
      <c r="G24" s="6"/>
    </row>
    <row r="25" spans="1:7" ht="15" customHeight="1">
      <c r="A25" s="5" t="s">
        <v>15</v>
      </c>
      <c r="B25" s="141"/>
      <c r="C25" s="142"/>
      <c r="D25" s="6"/>
      <c r="E25" s="141"/>
      <c r="F25" s="142"/>
      <c r="G25" s="6"/>
    </row>
    <row r="26" spans="1:7" ht="15" customHeight="1">
      <c r="A26" s="5" t="s">
        <v>5</v>
      </c>
      <c r="B26" s="141"/>
      <c r="C26" s="142"/>
      <c r="D26" s="6"/>
      <c r="E26" s="141"/>
      <c r="F26" s="142"/>
      <c r="G26" s="6"/>
    </row>
    <row r="27" spans="1:7" ht="15" customHeight="1">
      <c r="A27" s="5" t="s">
        <v>0</v>
      </c>
      <c r="B27" s="141"/>
      <c r="C27" s="142"/>
      <c r="D27" s="6"/>
      <c r="E27" s="141"/>
      <c r="F27" s="142"/>
      <c r="G27" s="6"/>
    </row>
    <row r="28" spans="1:7" ht="15" customHeight="1">
      <c r="A28" s="5" t="s">
        <v>16</v>
      </c>
      <c r="B28" s="141"/>
      <c r="C28" s="142"/>
      <c r="D28" s="6"/>
      <c r="E28" s="141"/>
      <c r="F28" s="142"/>
      <c r="G28" s="6"/>
    </row>
    <row r="29" spans="1:7" ht="28.5" customHeight="1">
      <c r="A29" s="5" t="s">
        <v>55</v>
      </c>
      <c r="B29" s="20"/>
      <c r="C29" s="4"/>
      <c r="D29" s="6"/>
      <c r="E29" s="20"/>
      <c r="F29" s="4"/>
      <c r="G29" s="6"/>
    </row>
    <row r="30" spans="1:7">
      <c r="A30" s="5"/>
      <c r="B30" s="15"/>
      <c r="C30" s="15"/>
      <c r="D30" s="6"/>
      <c r="E30" s="15"/>
      <c r="F30" s="15"/>
      <c r="G30" s="6"/>
    </row>
    <row r="31" spans="1:7">
      <c r="A31" s="12"/>
      <c r="B31" s="16"/>
      <c r="C31" s="17"/>
      <c r="D31" s="11"/>
      <c r="E31" s="16"/>
      <c r="F31" s="17"/>
      <c r="G31" s="11"/>
    </row>
    <row r="32" spans="1:7" ht="16">
      <c r="F32" s="18"/>
    </row>
  </sheetData>
  <mergeCells count="14">
    <mergeCell ref="B28:C28"/>
    <mergeCell ref="E28:F28"/>
    <mergeCell ref="D3:F3"/>
    <mergeCell ref="B25:C25"/>
    <mergeCell ref="E25:F25"/>
    <mergeCell ref="B26:C26"/>
    <mergeCell ref="E26:F26"/>
    <mergeCell ref="B27:C27"/>
    <mergeCell ref="E27:F27"/>
    <mergeCell ref="B3:C3"/>
    <mergeCell ref="A8:G8"/>
    <mergeCell ref="B9:C9"/>
    <mergeCell ref="E9:F9"/>
    <mergeCell ref="A10:G10"/>
  </mergeCells>
  <pageMargins left="0.5" right="0.5" top="0.75" bottom="0.75" header="0.3" footer="0.3"/>
  <pageSetup paperSize="1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N69"/>
  <sheetViews>
    <sheetView tabSelected="1" zoomScaleNormal="100" workbookViewId="0">
      <selection activeCell="A12" sqref="A12"/>
    </sheetView>
  </sheetViews>
  <sheetFormatPr baseColWidth="10" defaultColWidth="8.85546875" defaultRowHeight="14"/>
  <cols>
    <col min="1" max="1" width="23.5703125" style="1" customWidth="1"/>
    <col min="2" max="2" width="1.7109375" style="2" customWidth="1"/>
    <col min="3" max="3" width="9.7109375" style="1" customWidth="1"/>
    <col min="4" max="4" width="18.140625" style="2" customWidth="1"/>
    <col min="5" max="5" width="1.7109375" style="2" customWidth="1"/>
    <col min="6" max="6" width="10" style="2" customWidth="1"/>
    <col min="7" max="7" width="18.140625" style="2" customWidth="1"/>
    <col min="8" max="8" width="1.7109375" style="1" customWidth="1"/>
    <col min="9" max="16384" width="8.85546875" style="1"/>
  </cols>
  <sheetData>
    <row r="1" spans="1:8" customFormat="1" ht="50.25" customHeight="1">
      <c r="A1" s="149" t="s">
        <v>56</v>
      </c>
      <c r="B1" s="149"/>
      <c r="C1" s="149"/>
      <c r="D1" s="149"/>
      <c r="E1" s="149"/>
      <c r="F1" s="149"/>
      <c r="G1" s="149"/>
      <c r="H1" s="149"/>
    </row>
    <row r="2" spans="1:8" customFormat="1" ht="25">
      <c r="A2" s="50" t="s">
        <v>53</v>
      </c>
      <c r="C2" s="1"/>
      <c r="D2" s="22"/>
      <c r="G2" s="23"/>
    </row>
    <row r="3" spans="1:8" customFormat="1" ht="25">
      <c r="A3" s="51"/>
      <c r="C3" s="144"/>
      <c r="D3" s="144"/>
      <c r="E3" s="143" t="s">
        <v>144</v>
      </c>
      <c r="F3" s="143"/>
      <c r="G3" s="143"/>
    </row>
    <row r="4" spans="1:8" customFormat="1" ht="6" customHeight="1">
      <c r="A4" s="1"/>
      <c r="C4" s="24"/>
      <c r="D4" s="24"/>
    </row>
    <row r="5" spans="1:8" customFormat="1">
      <c r="A5" s="52"/>
      <c r="C5" s="1">
        <v>5631</v>
      </c>
      <c r="D5" s="1" t="s">
        <v>48</v>
      </c>
    </row>
    <row r="6" spans="1:8" customFormat="1" ht="7.5" customHeight="1">
      <c r="A6" s="52"/>
      <c r="C6" s="1"/>
    </row>
    <row r="7" spans="1:8" ht="15.75" customHeight="1">
      <c r="A7" s="79" t="s">
        <v>44</v>
      </c>
      <c r="B7" s="80"/>
      <c r="C7" s="81">
        <v>0</v>
      </c>
      <c r="D7" s="82">
        <v>0</v>
      </c>
      <c r="E7" s="80"/>
      <c r="F7" s="80" t="s">
        <v>47</v>
      </c>
      <c r="G7" s="80"/>
      <c r="H7" s="80"/>
    </row>
    <row r="8" spans="1:8" ht="15">
      <c r="A8" s="3"/>
      <c r="B8" s="8"/>
      <c r="C8" s="146"/>
      <c r="D8" s="146"/>
      <c r="E8" s="8"/>
      <c r="F8" s="146"/>
      <c r="G8" s="146"/>
      <c r="H8" s="8"/>
    </row>
    <row r="9" spans="1:8" ht="5.25" customHeight="1">
      <c r="A9" s="150"/>
      <c r="B9" s="151"/>
      <c r="C9" s="151"/>
      <c r="D9" s="151"/>
      <c r="E9" s="151"/>
      <c r="F9" s="151"/>
      <c r="G9" s="151"/>
      <c r="H9" s="151"/>
    </row>
    <row r="10" spans="1:8" ht="18.75" customHeight="1" thickBot="1">
      <c r="A10" s="43"/>
      <c r="B10" s="7"/>
      <c r="C10" s="44" t="s">
        <v>2</v>
      </c>
      <c r="D10" s="44" t="s">
        <v>1</v>
      </c>
      <c r="E10" s="7"/>
      <c r="F10" s="44" t="s">
        <v>2</v>
      </c>
      <c r="G10" s="44" t="s">
        <v>1</v>
      </c>
      <c r="H10" s="7"/>
    </row>
    <row r="11" spans="1:8" ht="18.75" customHeight="1" thickBot="1">
      <c r="A11" s="41" t="s">
        <v>8</v>
      </c>
      <c r="B11" s="7"/>
      <c r="C11" s="42"/>
      <c r="D11" s="47">
        <v>0</v>
      </c>
      <c r="E11" s="7"/>
      <c r="F11" s="45"/>
      <c r="G11" s="47">
        <f>SUM(G12)</f>
        <v>0</v>
      </c>
      <c r="H11" s="7"/>
    </row>
    <row r="12" spans="1:8" ht="18.75" customHeight="1" thickTop="1">
      <c r="A12" s="31" t="s">
        <v>9</v>
      </c>
      <c r="B12" s="7"/>
      <c r="C12" s="32"/>
      <c r="D12" s="84">
        <v>0</v>
      </c>
      <c r="E12" s="7"/>
      <c r="F12" s="32"/>
      <c r="G12" s="84">
        <v>0</v>
      </c>
      <c r="H12" s="7"/>
    </row>
    <row r="13" spans="1:8" ht="18.75" customHeight="1">
      <c r="A13" s="3" t="s">
        <v>10</v>
      </c>
      <c r="B13" s="7"/>
      <c r="C13" s="26"/>
      <c r="D13" s="84">
        <v>0</v>
      </c>
      <c r="E13" s="7"/>
      <c r="F13" s="26"/>
      <c r="G13" s="84">
        <v>0</v>
      </c>
      <c r="H13" s="7"/>
    </row>
    <row r="14" spans="1:8" ht="18.75" customHeight="1">
      <c r="A14" s="3"/>
      <c r="B14" s="7"/>
      <c r="C14" s="26"/>
      <c r="D14" s="26"/>
      <c r="E14" s="7"/>
      <c r="F14" s="26"/>
      <c r="G14" s="26"/>
      <c r="H14" s="7"/>
    </row>
    <row r="15" spans="1:8" ht="27.75" customHeight="1" thickBot="1">
      <c r="A15" s="38" t="s">
        <v>11</v>
      </c>
      <c r="B15" s="7"/>
      <c r="C15" s="69" t="s">
        <v>57</v>
      </c>
      <c r="D15" s="46">
        <v>0</v>
      </c>
      <c r="E15" s="7"/>
      <c r="F15" s="69" t="s">
        <v>57</v>
      </c>
      <c r="G15" s="46">
        <v>0</v>
      </c>
      <c r="H15" s="7"/>
    </row>
    <row r="16" spans="1:8" ht="18.75" customHeight="1" thickTop="1">
      <c r="A16" s="31" t="s">
        <v>4</v>
      </c>
      <c r="B16" s="7"/>
      <c r="C16" s="48">
        <v>0</v>
      </c>
      <c r="D16" s="33">
        <f>SUM(C7*C16)</f>
        <v>0</v>
      </c>
      <c r="E16" s="7"/>
      <c r="F16" s="48">
        <v>0</v>
      </c>
      <c r="G16" s="33">
        <f>SUM(C7*F16)</f>
        <v>0</v>
      </c>
      <c r="H16" s="7"/>
    </row>
    <row r="17" spans="1:820" ht="18.75" customHeight="1">
      <c r="A17" s="3" t="s">
        <v>7</v>
      </c>
      <c r="B17" s="7"/>
      <c r="C17" s="48">
        <v>0</v>
      </c>
      <c r="D17" s="28">
        <v>0</v>
      </c>
      <c r="E17" s="7"/>
      <c r="F17" s="48">
        <v>0</v>
      </c>
      <c r="G17" s="28">
        <v>0</v>
      </c>
      <c r="H17" s="7"/>
    </row>
    <row r="18" spans="1:820" ht="30" customHeight="1">
      <c r="A18" s="68" t="s">
        <v>39</v>
      </c>
      <c r="B18" s="7"/>
      <c r="C18" s="49"/>
      <c r="D18" s="28">
        <v>0</v>
      </c>
      <c r="E18" s="7"/>
      <c r="F18" s="27" t="s">
        <v>45</v>
      </c>
      <c r="G18" s="28">
        <v>0</v>
      </c>
      <c r="H18" s="7"/>
    </row>
    <row r="19" spans="1:820" ht="30">
      <c r="A19" s="29" t="s">
        <v>13</v>
      </c>
      <c r="B19" s="7"/>
      <c r="C19" s="36">
        <v>0</v>
      </c>
      <c r="D19" s="28">
        <f>SUM(C7*C19)</f>
        <v>0</v>
      </c>
      <c r="E19" s="7"/>
      <c r="F19" s="30">
        <v>0</v>
      </c>
      <c r="G19" s="28">
        <f>SUM(C7*F19)</f>
        <v>0</v>
      </c>
      <c r="H19" s="7"/>
    </row>
    <row r="20" spans="1:820" ht="15">
      <c r="A20" s="29" t="s">
        <v>14</v>
      </c>
      <c r="B20" s="7"/>
      <c r="C20" s="83">
        <v>0</v>
      </c>
      <c r="D20" s="28">
        <v>0</v>
      </c>
      <c r="E20" s="7"/>
      <c r="F20" s="35">
        <v>0</v>
      </c>
      <c r="G20" s="28">
        <v>0</v>
      </c>
      <c r="H20" s="7"/>
    </row>
    <row r="21" spans="1:820" ht="18.75" customHeight="1">
      <c r="A21" s="3" t="s">
        <v>12</v>
      </c>
      <c r="B21" s="7"/>
      <c r="C21" s="26"/>
      <c r="D21" s="28">
        <v>0</v>
      </c>
      <c r="E21" s="7"/>
      <c r="F21" s="26"/>
      <c r="G21" s="28">
        <v>0</v>
      </c>
      <c r="H21" s="7"/>
    </row>
    <row r="22" spans="1:820" ht="18.75" customHeight="1">
      <c r="A22" s="3"/>
      <c r="B22" s="7"/>
      <c r="C22" s="26"/>
      <c r="D22" s="28"/>
      <c r="E22" s="7"/>
      <c r="F22" s="26"/>
      <c r="G22" s="28"/>
      <c r="H22" s="7"/>
    </row>
    <row r="23" spans="1:820" ht="18.75" customHeight="1">
      <c r="A23" s="3" t="s">
        <v>51</v>
      </c>
      <c r="B23" s="7"/>
      <c r="C23" s="26"/>
      <c r="D23" s="28">
        <v>0</v>
      </c>
      <c r="E23" s="7"/>
      <c r="F23" s="26"/>
      <c r="G23" s="28">
        <f>SUM(C7*0.0115)</f>
        <v>0</v>
      </c>
      <c r="H23" s="7"/>
    </row>
    <row r="24" spans="1:820" ht="18.75" customHeight="1">
      <c r="A24" s="3"/>
      <c r="B24" s="7"/>
      <c r="C24" s="26"/>
      <c r="D24" s="28">
        <v>0</v>
      </c>
      <c r="E24" s="7"/>
      <c r="F24" s="26"/>
      <c r="G24" s="28">
        <v>0</v>
      </c>
      <c r="H24" s="7"/>
    </row>
    <row r="25" spans="1:820" ht="10.5" customHeight="1">
      <c r="A25" s="3"/>
      <c r="B25" s="7"/>
      <c r="C25" s="26"/>
      <c r="D25" s="28"/>
      <c r="E25" s="7"/>
      <c r="F25" s="26"/>
      <c r="G25" s="28"/>
      <c r="H25" s="7"/>
    </row>
    <row r="26" spans="1:820" ht="18.75" customHeight="1">
      <c r="A26" s="73" t="s">
        <v>41</v>
      </c>
      <c r="B26" s="74"/>
      <c r="C26" s="74"/>
      <c r="D26" s="75">
        <f>SUM(D11+D15)</f>
        <v>0</v>
      </c>
      <c r="E26" s="74"/>
      <c r="F26" s="74"/>
      <c r="G26" s="75">
        <f>SUM(G11+G15)</f>
        <v>0</v>
      </c>
      <c r="H26" s="74"/>
    </row>
    <row r="27" spans="1:820" ht="7.5" customHeight="1">
      <c r="A27" s="3"/>
      <c r="B27" s="7"/>
      <c r="C27" s="26"/>
      <c r="D27" s="28"/>
      <c r="E27" s="7"/>
      <c r="F27" s="26"/>
      <c r="G27" s="28"/>
      <c r="H27" s="7"/>
    </row>
    <row r="28" spans="1:820" ht="7.5" customHeight="1">
      <c r="A28" s="70"/>
      <c r="B28" s="71"/>
      <c r="C28" s="71"/>
      <c r="D28" s="72"/>
      <c r="E28" s="71"/>
      <c r="F28" s="71"/>
      <c r="G28" s="72"/>
      <c r="H28" s="71"/>
    </row>
    <row r="29" spans="1:820" ht="18.75" customHeight="1">
      <c r="A29" s="59" t="s">
        <v>18</v>
      </c>
      <c r="B29" s="7"/>
      <c r="C29" s="26"/>
      <c r="D29" s="28"/>
      <c r="E29" s="7"/>
      <c r="F29" s="26"/>
      <c r="G29" s="28"/>
      <c r="H29" s="7"/>
    </row>
    <row r="30" spans="1:820" ht="9.75" customHeight="1">
      <c r="A30" s="3"/>
      <c r="B30" s="7"/>
      <c r="C30" s="26"/>
      <c r="D30" s="28"/>
      <c r="E30" s="7"/>
      <c r="F30" s="26"/>
      <c r="G30" s="28"/>
      <c r="H30" s="7"/>
    </row>
    <row r="31" spans="1:820" s="53" customFormat="1" ht="18.75" customHeight="1">
      <c r="A31" s="53" t="s">
        <v>20</v>
      </c>
      <c r="B31" s="7"/>
      <c r="E31" s="7"/>
      <c r="F31" s="67"/>
      <c r="H31" s="7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  <c r="LC31" s="60"/>
      <c r="LD31" s="60"/>
      <c r="LE31" s="60"/>
      <c r="LF31" s="60"/>
      <c r="LG31" s="60"/>
      <c r="LH31" s="60"/>
      <c r="LI31" s="60"/>
      <c r="LJ31" s="60"/>
      <c r="LK31" s="60"/>
      <c r="LL31" s="60"/>
      <c r="LM31" s="60"/>
      <c r="LN31" s="60"/>
      <c r="LO31" s="60"/>
      <c r="LP31" s="60"/>
      <c r="LQ31" s="60"/>
      <c r="LR31" s="60"/>
      <c r="LS31" s="60"/>
      <c r="LT31" s="60"/>
      <c r="LU31" s="60"/>
      <c r="LV31" s="60"/>
      <c r="LW31" s="60"/>
      <c r="LX31" s="60"/>
      <c r="LY31" s="60"/>
      <c r="LZ31" s="60"/>
      <c r="MA31" s="60"/>
      <c r="MB31" s="60"/>
      <c r="MC31" s="60"/>
      <c r="MD31" s="60"/>
      <c r="ME31" s="60"/>
      <c r="MF31" s="60"/>
      <c r="MG31" s="60"/>
      <c r="MH31" s="60"/>
      <c r="MI31" s="60"/>
      <c r="MJ31" s="60"/>
      <c r="MK31" s="60"/>
      <c r="ML31" s="60"/>
      <c r="MM31" s="60"/>
      <c r="MN31" s="60"/>
      <c r="MO31" s="60"/>
      <c r="MP31" s="60"/>
      <c r="MQ31" s="60"/>
      <c r="MR31" s="60"/>
      <c r="MS31" s="60"/>
      <c r="MT31" s="60"/>
      <c r="MU31" s="60"/>
      <c r="MV31" s="60"/>
      <c r="MW31" s="60"/>
      <c r="MX31" s="60"/>
      <c r="MY31" s="60"/>
      <c r="MZ31" s="60"/>
      <c r="NA31" s="60"/>
      <c r="NB31" s="60"/>
      <c r="NC31" s="60"/>
      <c r="ND31" s="60"/>
      <c r="NE31" s="60"/>
      <c r="NF31" s="60"/>
      <c r="NG31" s="60"/>
      <c r="NH31" s="60"/>
      <c r="NI31" s="60"/>
      <c r="NJ31" s="60"/>
      <c r="NK31" s="60"/>
      <c r="NL31" s="60"/>
      <c r="NM31" s="60"/>
      <c r="NN31" s="60"/>
      <c r="NO31" s="60"/>
      <c r="NP31" s="60"/>
      <c r="NQ31" s="60"/>
      <c r="NR31" s="60"/>
      <c r="NS31" s="60"/>
      <c r="NT31" s="60"/>
      <c r="NU31" s="60"/>
      <c r="NV31" s="60"/>
      <c r="NW31" s="60"/>
      <c r="NX31" s="60"/>
      <c r="NY31" s="60"/>
      <c r="NZ31" s="60"/>
      <c r="OA31" s="60"/>
      <c r="OB31" s="60"/>
      <c r="OC31" s="60"/>
      <c r="OD31" s="60"/>
      <c r="OE31" s="60"/>
      <c r="OF31" s="60"/>
      <c r="OG31" s="60"/>
      <c r="OH31" s="60"/>
      <c r="OI31" s="60"/>
      <c r="OJ31" s="60"/>
      <c r="OK31" s="60"/>
      <c r="OL31" s="60"/>
      <c r="OM31" s="60"/>
      <c r="ON31" s="60"/>
      <c r="OO31" s="60"/>
      <c r="OP31" s="60"/>
      <c r="OQ31" s="60"/>
      <c r="OR31" s="60"/>
      <c r="OS31" s="60"/>
      <c r="OT31" s="60"/>
      <c r="OU31" s="60"/>
      <c r="OV31" s="60"/>
      <c r="OW31" s="60"/>
      <c r="OX31" s="60"/>
      <c r="OY31" s="60"/>
      <c r="OZ31" s="60"/>
      <c r="PA31" s="60"/>
      <c r="PB31" s="60"/>
      <c r="PC31" s="60"/>
      <c r="PD31" s="60"/>
      <c r="PE31" s="60"/>
      <c r="PF31" s="60"/>
      <c r="PG31" s="60"/>
      <c r="PH31" s="60"/>
      <c r="PI31" s="60"/>
      <c r="PJ31" s="60"/>
      <c r="PK31" s="60"/>
      <c r="PL31" s="60"/>
      <c r="PM31" s="60"/>
      <c r="PN31" s="60"/>
      <c r="PO31" s="60"/>
      <c r="PP31" s="60"/>
      <c r="PQ31" s="60"/>
      <c r="PR31" s="60"/>
      <c r="PS31" s="60"/>
      <c r="PT31" s="60"/>
      <c r="PU31" s="60"/>
      <c r="PV31" s="60"/>
      <c r="PW31" s="60"/>
      <c r="PX31" s="60"/>
      <c r="PY31" s="60"/>
      <c r="PZ31" s="60"/>
      <c r="QA31" s="60"/>
      <c r="QB31" s="60"/>
      <c r="QC31" s="60"/>
      <c r="QD31" s="60"/>
      <c r="QE31" s="60"/>
      <c r="QF31" s="60"/>
      <c r="QG31" s="60"/>
      <c r="QH31" s="60"/>
      <c r="QI31" s="60"/>
      <c r="QJ31" s="60"/>
      <c r="QK31" s="60"/>
      <c r="QL31" s="60"/>
      <c r="QM31" s="60"/>
      <c r="QN31" s="60"/>
      <c r="QO31" s="60"/>
      <c r="QP31" s="60"/>
      <c r="QQ31" s="60"/>
      <c r="QR31" s="60"/>
      <c r="QS31" s="60"/>
      <c r="QT31" s="60"/>
      <c r="QU31" s="60"/>
      <c r="QV31" s="60"/>
      <c r="QW31" s="60"/>
      <c r="QX31" s="60"/>
      <c r="QY31" s="60"/>
      <c r="QZ31" s="60"/>
      <c r="RA31" s="60"/>
      <c r="RB31" s="60"/>
      <c r="RC31" s="60"/>
      <c r="RD31" s="60"/>
      <c r="RE31" s="60"/>
      <c r="RF31" s="60"/>
      <c r="RG31" s="60"/>
      <c r="RH31" s="60"/>
      <c r="RI31" s="60"/>
      <c r="RJ31" s="60"/>
      <c r="RK31" s="60"/>
      <c r="RL31" s="60"/>
      <c r="RM31" s="60"/>
      <c r="RN31" s="60"/>
      <c r="RO31" s="60"/>
      <c r="RP31" s="60"/>
      <c r="RQ31" s="60"/>
      <c r="RR31" s="60"/>
      <c r="RS31" s="60"/>
      <c r="RT31" s="60"/>
      <c r="RU31" s="60"/>
      <c r="RV31" s="60"/>
      <c r="RW31" s="60"/>
      <c r="RX31" s="60"/>
      <c r="RY31" s="60"/>
      <c r="RZ31" s="60"/>
      <c r="SA31" s="60"/>
      <c r="SB31" s="60"/>
      <c r="SC31" s="60"/>
      <c r="SD31" s="60"/>
      <c r="SE31" s="60"/>
      <c r="SF31" s="60"/>
      <c r="SG31" s="60"/>
      <c r="SH31" s="60"/>
      <c r="SI31" s="60"/>
      <c r="SJ31" s="60"/>
      <c r="SK31" s="60"/>
      <c r="SL31" s="60"/>
      <c r="SM31" s="60"/>
      <c r="SN31" s="60"/>
      <c r="SO31" s="60"/>
      <c r="SP31" s="60"/>
      <c r="SQ31" s="60"/>
      <c r="SR31" s="60"/>
      <c r="SS31" s="60"/>
      <c r="ST31" s="60"/>
      <c r="SU31" s="60"/>
      <c r="SV31" s="60"/>
      <c r="SW31" s="60"/>
      <c r="SX31" s="60"/>
      <c r="SY31" s="60"/>
      <c r="SZ31" s="60"/>
      <c r="TA31" s="60"/>
      <c r="TB31" s="60"/>
      <c r="TC31" s="60"/>
      <c r="TD31" s="60"/>
      <c r="TE31" s="60"/>
      <c r="TF31" s="60"/>
      <c r="TG31" s="60"/>
      <c r="TH31" s="60"/>
      <c r="TI31" s="60"/>
      <c r="TJ31" s="60"/>
      <c r="TK31" s="60"/>
      <c r="TL31" s="60"/>
      <c r="TM31" s="60"/>
      <c r="TN31" s="60"/>
      <c r="TO31" s="60"/>
      <c r="TP31" s="60"/>
      <c r="TQ31" s="60"/>
      <c r="TR31" s="60"/>
      <c r="TS31" s="60"/>
      <c r="TT31" s="60"/>
      <c r="TU31" s="60"/>
      <c r="TV31" s="60"/>
      <c r="TW31" s="60"/>
      <c r="TX31" s="60"/>
      <c r="TY31" s="60"/>
      <c r="TZ31" s="60"/>
      <c r="UA31" s="60"/>
      <c r="UB31" s="60"/>
      <c r="UC31" s="60"/>
      <c r="UD31" s="60"/>
      <c r="UE31" s="60"/>
      <c r="UF31" s="60"/>
      <c r="UG31" s="60"/>
      <c r="UH31" s="60"/>
      <c r="UI31" s="60"/>
      <c r="UJ31" s="60"/>
      <c r="UK31" s="60"/>
      <c r="UL31" s="60"/>
      <c r="UM31" s="60"/>
      <c r="UN31" s="60"/>
      <c r="UO31" s="60"/>
      <c r="UP31" s="60"/>
      <c r="UQ31" s="60"/>
      <c r="UR31" s="60"/>
      <c r="US31" s="60"/>
      <c r="UT31" s="60"/>
      <c r="UU31" s="60"/>
      <c r="UV31" s="60"/>
      <c r="UW31" s="60"/>
      <c r="UX31" s="60"/>
      <c r="UY31" s="60"/>
      <c r="UZ31" s="60"/>
      <c r="VA31" s="60"/>
      <c r="VB31" s="60"/>
      <c r="VC31" s="60"/>
      <c r="VD31" s="60"/>
      <c r="VE31" s="60"/>
      <c r="VF31" s="60"/>
      <c r="VG31" s="60"/>
      <c r="VH31" s="60"/>
      <c r="VI31" s="60"/>
      <c r="VJ31" s="60"/>
      <c r="VK31" s="60"/>
      <c r="VL31" s="60"/>
      <c r="VM31" s="60"/>
      <c r="VN31" s="60"/>
      <c r="VO31" s="60"/>
      <c r="VP31" s="60"/>
      <c r="VQ31" s="60"/>
      <c r="VR31" s="60"/>
      <c r="VS31" s="60"/>
      <c r="VT31" s="60"/>
      <c r="VU31" s="60"/>
      <c r="VV31" s="60"/>
      <c r="VW31" s="60"/>
      <c r="VX31" s="60"/>
      <c r="VY31" s="60"/>
      <c r="VZ31" s="60"/>
      <c r="WA31" s="60"/>
      <c r="WB31" s="60"/>
      <c r="WC31" s="60"/>
      <c r="WD31" s="60"/>
      <c r="WE31" s="60"/>
      <c r="WF31" s="60"/>
      <c r="WG31" s="60"/>
      <c r="WH31" s="60"/>
      <c r="WI31" s="60"/>
      <c r="WJ31" s="60"/>
      <c r="WK31" s="60"/>
      <c r="WL31" s="60"/>
      <c r="WM31" s="60"/>
      <c r="WN31" s="60"/>
      <c r="WO31" s="60"/>
      <c r="WP31" s="60"/>
      <c r="WQ31" s="60"/>
      <c r="WR31" s="60"/>
      <c r="WS31" s="60"/>
      <c r="WT31" s="60"/>
      <c r="WU31" s="60"/>
      <c r="WV31" s="60"/>
      <c r="WW31" s="60"/>
      <c r="WX31" s="60"/>
      <c r="WY31" s="60"/>
      <c r="WZ31" s="60"/>
      <c r="XA31" s="60"/>
      <c r="XB31" s="60"/>
      <c r="XC31" s="60"/>
      <c r="XD31" s="60"/>
      <c r="XE31" s="60"/>
      <c r="XF31" s="60"/>
      <c r="XG31" s="60"/>
      <c r="XH31" s="60"/>
      <c r="XI31" s="60"/>
      <c r="XJ31" s="60"/>
      <c r="XK31" s="60"/>
      <c r="XL31" s="60"/>
      <c r="XM31" s="60"/>
      <c r="XN31" s="60"/>
      <c r="XO31" s="60"/>
      <c r="XP31" s="60"/>
      <c r="XQ31" s="60"/>
      <c r="XR31" s="60"/>
      <c r="XS31" s="60"/>
      <c r="XT31" s="60"/>
      <c r="XU31" s="60"/>
      <c r="XV31" s="60"/>
      <c r="XW31" s="60"/>
      <c r="XX31" s="60"/>
      <c r="XY31" s="60"/>
      <c r="XZ31" s="60"/>
      <c r="YA31" s="60"/>
      <c r="YB31" s="60"/>
      <c r="YC31" s="60"/>
      <c r="YD31" s="60"/>
      <c r="YE31" s="60"/>
      <c r="YF31" s="60"/>
      <c r="YG31" s="60"/>
      <c r="YH31" s="60"/>
      <c r="YI31" s="60"/>
      <c r="YJ31" s="60"/>
      <c r="YK31" s="60"/>
      <c r="YL31" s="60"/>
      <c r="YM31" s="60"/>
      <c r="YN31" s="60"/>
      <c r="YO31" s="60"/>
      <c r="YP31" s="60"/>
      <c r="YQ31" s="60"/>
      <c r="YR31" s="60"/>
      <c r="YS31" s="60"/>
      <c r="YT31" s="60"/>
      <c r="YU31" s="60"/>
      <c r="YV31" s="60"/>
      <c r="YW31" s="60"/>
      <c r="YX31" s="60"/>
      <c r="YY31" s="60"/>
      <c r="YZ31" s="60"/>
      <c r="ZA31" s="60"/>
      <c r="ZB31" s="60"/>
      <c r="ZC31" s="60"/>
      <c r="ZD31" s="60"/>
      <c r="ZE31" s="60"/>
      <c r="ZF31" s="60"/>
      <c r="ZG31" s="60"/>
      <c r="ZH31" s="60"/>
      <c r="ZI31" s="60"/>
      <c r="ZJ31" s="60"/>
      <c r="ZK31" s="60"/>
      <c r="ZL31" s="60"/>
      <c r="ZM31" s="60"/>
      <c r="ZN31" s="60"/>
      <c r="ZO31" s="60"/>
      <c r="ZP31" s="60"/>
      <c r="ZQ31" s="60"/>
      <c r="ZR31" s="60"/>
      <c r="ZS31" s="60"/>
      <c r="ZT31" s="60"/>
      <c r="ZU31" s="60"/>
      <c r="ZV31" s="60"/>
      <c r="ZW31" s="60"/>
      <c r="ZX31" s="60"/>
      <c r="ZY31" s="60"/>
      <c r="ZZ31" s="60"/>
      <c r="AAA31" s="60"/>
      <c r="AAB31" s="60"/>
      <c r="AAC31" s="60"/>
      <c r="AAD31" s="60"/>
      <c r="AAE31" s="60"/>
      <c r="AAF31" s="60"/>
      <c r="AAG31" s="60"/>
      <c r="AAH31" s="60"/>
      <c r="AAI31" s="60"/>
      <c r="AAJ31" s="60"/>
      <c r="AAK31" s="60"/>
      <c r="AAL31" s="60"/>
      <c r="AAM31" s="60"/>
      <c r="AAN31" s="60"/>
      <c r="AAO31" s="60"/>
      <c r="AAP31" s="60"/>
      <c r="AAQ31" s="60"/>
      <c r="AAR31" s="60"/>
      <c r="AAS31" s="60"/>
      <c r="AAT31" s="60"/>
      <c r="AAU31" s="60"/>
      <c r="AAV31" s="60"/>
      <c r="AAW31" s="60"/>
      <c r="AAX31" s="60"/>
      <c r="AAY31" s="60"/>
      <c r="AAZ31" s="60"/>
      <c r="ABA31" s="60"/>
      <c r="ABB31" s="60"/>
      <c r="ABC31" s="60"/>
      <c r="ABD31" s="60"/>
      <c r="ABE31" s="60"/>
      <c r="ABF31" s="60"/>
      <c r="ABG31" s="60"/>
      <c r="ABH31" s="60"/>
      <c r="ABI31" s="60"/>
      <c r="ABJ31" s="60"/>
      <c r="ABK31" s="60"/>
      <c r="ABL31" s="60"/>
      <c r="ABM31" s="60"/>
      <c r="ABN31" s="60"/>
      <c r="ABO31" s="60"/>
      <c r="ABP31" s="60"/>
      <c r="ABQ31" s="60"/>
      <c r="ABR31" s="60"/>
      <c r="ABS31" s="60"/>
      <c r="ABT31" s="60"/>
      <c r="ABU31" s="60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/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/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/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/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</row>
    <row r="32" spans="1:820" s="53" customFormat="1" ht="21.75" customHeight="1">
      <c r="A32" s="56" t="s">
        <v>19</v>
      </c>
      <c r="B32" s="7"/>
      <c r="D32" s="28">
        <v>0</v>
      </c>
      <c r="E32" s="7"/>
      <c r="F32" s="65"/>
      <c r="G32" s="28">
        <v>0</v>
      </c>
      <c r="H32" s="7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60"/>
      <c r="JM32" s="60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0"/>
      <c r="KP32" s="60"/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  <c r="LC32" s="60"/>
      <c r="LD32" s="60"/>
      <c r="LE32" s="60"/>
      <c r="LF32" s="60"/>
      <c r="LG32" s="60"/>
      <c r="LH32" s="60"/>
      <c r="LI32" s="60"/>
      <c r="LJ32" s="60"/>
      <c r="LK32" s="60"/>
      <c r="LL32" s="60"/>
      <c r="LM32" s="60"/>
      <c r="LN32" s="60"/>
      <c r="LO32" s="60"/>
      <c r="LP32" s="60"/>
      <c r="LQ32" s="60"/>
      <c r="LR32" s="60"/>
      <c r="LS32" s="60"/>
      <c r="LT32" s="60"/>
      <c r="LU32" s="60"/>
      <c r="LV32" s="60"/>
      <c r="LW32" s="60"/>
      <c r="LX32" s="60"/>
      <c r="LY32" s="60"/>
      <c r="LZ32" s="60"/>
      <c r="MA32" s="60"/>
      <c r="MB32" s="60"/>
      <c r="MC32" s="60"/>
      <c r="MD32" s="60"/>
      <c r="ME32" s="60"/>
      <c r="MF32" s="60"/>
      <c r="MG32" s="60"/>
      <c r="MH32" s="60"/>
      <c r="MI32" s="60"/>
      <c r="MJ32" s="60"/>
      <c r="MK32" s="60"/>
      <c r="ML32" s="60"/>
      <c r="MM32" s="60"/>
      <c r="MN32" s="60"/>
      <c r="MO32" s="60"/>
      <c r="MP32" s="60"/>
      <c r="MQ32" s="60"/>
      <c r="MR32" s="60"/>
      <c r="MS32" s="60"/>
      <c r="MT32" s="60"/>
      <c r="MU32" s="60"/>
      <c r="MV32" s="60"/>
      <c r="MW32" s="60"/>
      <c r="MX32" s="60"/>
      <c r="MY32" s="60"/>
      <c r="MZ32" s="60"/>
      <c r="NA32" s="60"/>
      <c r="NB32" s="60"/>
      <c r="NC32" s="60"/>
      <c r="ND32" s="60"/>
      <c r="NE32" s="60"/>
      <c r="NF32" s="60"/>
      <c r="NG32" s="60"/>
      <c r="NH32" s="60"/>
      <c r="NI32" s="60"/>
      <c r="NJ32" s="60"/>
      <c r="NK32" s="60"/>
      <c r="NL32" s="60"/>
      <c r="NM32" s="60"/>
      <c r="NN32" s="60"/>
      <c r="NO32" s="60"/>
      <c r="NP32" s="60"/>
      <c r="NQ32" s="60"/>
      <c r="NR32" s="60"/>
      <c r="NS32" s="60"/>
      <c r="NT32" s="60"/>
      <c r="NU32" s="60"/>
      <c r="NV32" s="60"/>
      <c r="NW32" s="60"/>
      <c r="NX32" s="60"/>
      <c r="NY32" s="60"/>
      <c r="NZ32" s="60"/>
      <c r="OA32" s="60"/>
      <c r="OB32" s="60"/>
      <c r="OC32" s="60"/>
      <c r="OD32" s="60"/>
      <c r="OE32" s="60"/>
      <c r="OF32" s="60"/>
      <c r="OG32" s="60"/>
      <c r="OH32" s="60"/>
      <c r="OI32" s="60"/>
      <c r="OJ32" s="60"/>
      <c r="OK32" s="60"/>
      <c r="OL32" s="60"/>
      <c r="OM32" s="60"/>
      <c r="ON32" s="60"/>
      <c r="OO32" s="60"/>
      <c r="OP32" s="60"/>
      <c r="OQ32" s="60"/>
      <c r="OR32" s="60"/>
      <c r="OS32" s="60"/>
      <c r="OT32" s="60"/>
      <c r="OU32" s="60"/>
      <c r="OV32" s="60"/>
      <c r="OW32" s="60"/>
      <c r="OX32" s="60"/>
      <c r="OY32" s="60"/>
      <c r="OZ32" s="60"/>
      <c r="PA32" s="60"/>
      <c r="PB32" s="60"/>
      <c r="PC32" s="60"/>
      <c r="PD32" s="60"/>
      <c r="PE32" s="60"/>
      <c r="PF32" s="60"/>
      <c r="PG32" s="60"/>
      <c r="PH32" s="60"/>
      <c r="PI32" s="60"/>
      <c r="PJ32" s="60"/>
      <c r="PK32" s="60"/>
      <c r="PL32" s="60"/>
      <c r="PM32" s="60"/>
      <c r="PN32" s="60"/>
      <c r="PO32" s="60"/>
      <c r="PP32" s="60"/>
      <c r="PQ32" s="60"/>
      <c r="PR32" s="60"/>
      <c r="PS32" s="60"/>
      <c r="PT32" s="60"/>
      <c r="PU32" s="60"/>
      <c r="PV32" s="60"/>
      <c r="PW32" s="60"/>
      <c r="PX32" s="60"/>
      <c r="PY32" s="60"/>
      <c r="PZ32" s="60"/>
      <c r="QA32" s="60"/>
      <c r="QB32" s="60"/>
      <c r="QC32" s="60"/>
      <c r="QD32" s="60"/>
      <c r="QE32" s="60"/>
      <c r="QF32" s="60"/>
      <c r="QG32" s="60"/>
      <c r="QH32" s="60"/>
      <c r="QI32" s="60"/>
      <c r="QJ32" s="60"/>
      <c r="QK32" s="60"/>
      <c r="QL32" s="60"/>
      <c r="QM32" s="60"/>
      <c r="QN32" s="60"/>
      <c r="QO32" s="60"/>
      <c r="QP32" s="60"/>
      <c r="QQ32" s="60"/>
      <c r="QR32" s="60"/>
      <c r="QS32" s="60"/>
      <c r="QT32" s="60"/>
      <c r="QU32" s="60"/>
      <c r="QV32" s="60"/>
      <c r="QW32" s="60"/>
      <c r="QX32" s="60"/>
      <c r="QY32" s="60"/>
      <c r="QZ32" s="60"/>
      <c r="RA32" s="60"/>
      <c r="RB32" s="60"/>
      <c r="RC32" s="60"/>
      <c r="RD32" s="60"/>
      <c r="RE32" s="60"/>
      <c r="RF32" s="60"/>
      <c r="RG32" s="60"/>
      <c r="RH32" s="60"/>
      <c r="RI32" s="60"/>
      <c r="RJ32" s="60"/>
      <c r="RK32" s="60"/>
      <c r="RL32" s="60"/>
      <c r="RM32" s="60"/>
      <c r="RN32" s="60"/>
      <c r="RO32" s="60"/>
      <c r="RP32" s="60"/>
      <c r="RQ32" s="60"/>
      <c r="RR32" s="60"/>
      <c r="RS32" s="60"/>
      <c r="RT32" s="60"/>
      <c r="RU32" s="60"/>
      <c r="RV32" s="60"/>
      <c r="RW32" s="60"/>
      <c r="RX32" s="60"/>
      <c r="RY32" s="60"/>
      <c r="RZ32" s="60"/>
      <c r="SA32" s="60"/>
      <c r="SB32" s="60"/>
      <c r="SC32" s="60"/>
      <c r="SD32" s="60"/>
      <c r="SE32" s="60"/>
      <c r="SF32" s="60"/>
      <c r="SG32" s="60"/>
      <c r="SH32" s="60"/>
      <c r="SI32" s="60"/>
      <c r="SJ32" s="60"/>
      <c r="SK32" s="60"/>
      <c r="SL32" s="60"/>
      <c r="SM32" s="60"/>
      <c r="SN32" s="60"/>
      <c r="SO32" s="60"/>
      <c r="SP32" s="60"/>
      <c r="SQ32" s="60"/>
      <c r="SR32" s="60"/>
      <c r="SS32" s="60"/>
      <c r="ST32" s="60"/>
      <c r="SU32" s="60"/>
      <c r="SV32" s="60"/>
      <c r="SW32" s="60"/>
      <c r="SX32" s="60"/>
      <c r="SY32" s="60"/>
      <c r="SZ32" s="60"/>
      <c r="TA32" s="60"/>
      <c r="TB32" s="60"/>
      <c r="TC32" s="60"/>
      <c r="TD32" s="60"/>
      <c r="TE32" s="60"/>
      <c r="TF32" s="60"/>
      <c r="TG32" s="60"/>
      <c r="TH32" s="60"/>
      <c r="TI32" s="60"/>
      <c r="TJ32" s="60"/>
      <c r="TK32" s="60"/>
      <c r="TL32" s="60"/>
      <c r="TM32" s="60"/>
      <c r="TN32" s="60"/>
      <c r="TO32" s="60"/>
      <c r="TP32" s="60"/>
      <c r="TQ32" s="60"/>
      <c r="TR32" s="60"/>
      <c r="TS32" s="60"/>
      <c r="TT32" s="60"/>
      <c r="TU32" s="60"/>
      <c r="TV32" s="60"/>
      <c r="TW32" s="60"/>
      <c r="TX32" s="60"/>
      <c r="TY32" s="60"/>
      <c r="TZ32" s="60"/>
      <c r="UA32" s="60"/>
      <c r="UB32" s="60"/>
      <c r="UC32" s="60"/>
      <c r="UD32" s="60"/>
      <c r="UE32" s="60"/>
      <c r="UF32" s="60"/>
      <c r="UG32" s="60"/>
      <c r="UH32" s="60"/>
      <c r="UI32" s="60"/>
      <c r="UJ32" s="60"/>
      <c r="UK32" s="60"/>
      <c r="UL32" s="60"/>
      <c r="UM32" s="60"/>
      <c r="UN32" s="60"/>
      <c r="UO32" s="60"/>
      <c r="UP32" s="60"/>
      <c r="UQ32" s="60"/>
      <c r="UR32" s="60"/>
      <c r="US32" s="60"/>
      <c r="UT32" s="60"/>
      <c r="UU32" s="60"/>
      <c r="UV32" s="60"/>
      <c r="UW32" s="60"/>
      <c r="UX32" s="60"/>
      <c r="UY32" s="60"/>
      <c r="UZ32" s="60"/>
      <c r="VA32" s="60"/>
      <c r="VB32" s="60"/>
      <c r="VC32" s="60"/>
      <c r="VD32" s="60"/>
      <c r="VE32" s="60"/>
      <c r="VF32" s="60"/>
      <c r="VG32" s="60"/>
      <c r="VH32" s="60"/>
      <c r="VI32" s="60"/>
      <c r="VJ32" s="60"/>
      <c r="VK32" s="60"/>
      <c r="VL32" s="60"/>
      <c r="VM32" s="60"/>
      <c r="VN32" s="60"/>
      <c r="VO32" s="60"/>
      <c r="VP32" s="60"/>
      <c r="VQ32" s="60"/>
      <c r="VR32" s="60"/>
      <c r="VS32" s="60"/>
      <c r="VT32" s="60"/>
      <c r="VU32" s="60"/>
      <c r="VV32" s="60"/>
      <c r="VW32" s="60"/>
      <c r="VX32" s="60"/>
      <c r="VY32" s="60"/>
      <c r="VZ32" s="60"/>
      <c r="WA32" s="60"/>
      <c r="WB32" s="60"/>
      <c r="WC32" s="60"/>
      <c r="WD32" s="60"/>
      <c r="WE32" s="60"/>
      <c r="WF32" s="60"/>
      <c r="WG32" s="60"/>
      <c r="WH32" s="60"/>
      <c r="WI32" s="60"/>
      <c r="WJ32" s="60"/>
      <c r="WK32" s="60"/>
      <c r="WL32" s="60"/>
      <c r="WM32" s="60"/>
      <c r="WN32" s="60"/>
      <c r="WO32" s="60"/>
      <c r="WP32" s="60"/>
      <c r="WQ32" s="60"/>
      <c r="WR32" s="60"/>
      <c r="WS32" s="60"/>
      <c r="WT32" s="60"/>
      <c r="WU32" s="60"/>
      <c r="WV32" s="60"/>
      <c r="WW32" s="60"/>
      <c r="WX32" s="60"/>
      <c r="WY32" s="60"/>
      <c r="WZ32" s="60"/>
      <c r="XA32" s="60"/>
      <c r="XB32" s="60"/>
      <c r="XC32" s="60"/>
      <c r="XD32" s="60"/>
      <c r="XE32" s="60"/>
      <c r="XF32" s="60"/>
      <c r="XG32" s="60"/>
      <c r="XH32" s="60"/>
      <c r="XI32" s="60"/>
      <c r="XJ32" s="60"/>
      <c r="XK32" s="60"/>
      <c r="XL32" s="60"/>
      <c r="XM32" s="60"/>
      <c r="XN32" s="60"/>
      <c r="XO32" s="60"/>
      <c r="XP32" s="60"/>
      <c r="XQ32" s="60"/>
      <c r="XR32" s="60"/>
      <c r="XS32" s="60"/>
      <c r="XT32" s="60"/>
      <c r="XU32" s="60"/>
      <c r="XV32" s="60"/>
      <c r="XW32" s="60"/>
      <c r="XX32" s="60"/>
      <c r="XY32" s="60"/>
      <c r="XZ32" s="60"/>
      <c r="YA32" s="60"/>
      <c r="YB32" s="60"/>
      <c r="YC32" s="60"/>
      <c r="YD32" s="60"/>
      <c r="YE32" s="60"/>
      <c r="YF32" s="60"/>
      <c r="YG32" s="60"/>
      <c r="YH32" s="60"/>
      <c r="YI32" s="60"/>
      <c r="YJ32" s="60"/>
      <c r="YK32" s="60"/>
      <c r="YL32" s="60"/>
      <c r="YM32" s="60"/>
      <c r="YN32" s="60"/>
      <c r="YO32" s="60"/>
      <c r="YP32" s="60"/>
      <c r="YQ32" s="60"/>
      <c r="YR32" s="60"/>
      <c r="YS32" s="60"/>
      <c r="YT32" s="60"/>
      <c r="YU32" s="60"/>
      <c r="YV32" s="60"/>
      <c r="YW32" s="60"/>
      <c r="YX32" s="60"/>
      <c r="YY32" s="60"/>
      <c r="YZ32" s="60"/>
      <c r="ZA32" s="60"/>
      <c r="ZB32" s="60"/>
      <c r="ZC32" s="60"/>
      <c r="ZD32" s="60"/>
      <c r="ZE32" s="60"/>
      <c r="ZF32" s="60"/>
      <c r="ZG32" s="60"/>
      <c r="ZH32" s="60"/>
      <c r="ZI32" s="60"/>
      <c r="ZJ32" s="60"/>
      <c r="ZK32" s="60"/>
      <c r="ZL32" s="60"/>
      <c r="ZM32" s="60"/>
      <c r="ZN32" s="60"/>
      <c r="ZO32" s="60"/>
      <c r="ZP32" s="60"/>
      <c r="ZQ32" s="60"/>
      <c r="ZR32" s="60"/>
      <c r="ZS32" s="60"/>
      <c r="ZT32" s="60"/>
      <c r="ZU32" s="60"/>
      <c r="ZV32" s="60"/>
      <c r="ZW32" s="60"/>
      <c r="ZX32" s="60"/>
      <c r="ZY32" s="60"/>
      <c r="ZZ32" s="60"/>
      <c r="AAA32" s="60"/>
      <c r="AAB32" s="60"/>
      <c r="AAC32" s="60"/>
      <c r="AAD32" s="60"/>
      <c r="AAE32" s="60"/>
      <c r="AAF32" s="60"/>
      <c r="AAG32" s="60"/>
      <c r="AAH32" s="60"/>
      <c r="AAI32" s="60"/>
      <c r="AAJ32" s="60"/>
      <c r="AAK32" s="60"/>
      <c r="AAL32" s="60"/>
      <c r="AAM32" s="60"/>
      <c r="AAN32" s="60"/>
      <c r="AAO32" s="60"/>
      <c r="AAP32" s="60"/>
      <c r="AAQ32" s="60"/>
      <c r="AAR32" s="60"/>
      <c r="AAS32" s="60"/>
      <c r="AAT32" s="60"/>
      <c r="AAU32" s="60"/>
      <c r="AAV32" s="60"/>
      <c r="AAW32" s="60"/>
      <c r="AAX32" s="60"/>
      <c r="AAY32" s="60"/>
      <c r="AAZ32" s="60"/>
      <c r="ABA32" s="60"/>
      <c r="ABB32" s="60"/>
      <c r="ABC32" s="60"/>
      <c r="ABD32" s="60"/>
      <c r="ABE32" s="60"/>
      <c r="ABF32" s="60"/>
      <c r="ABG32" s="60"/>
      <c r="ABH32" s="60"/>
      <c r="ABI32" s="60"/>
      <c r="ABJ32" s="60"/>
      <c r="ABK32" s="60"/>
      <c r="ABL32" s="60"/>
      <c r="ABM32" s="60"/>
      <c r="ABN32" s="60"/>
      <c r="ABO32" s="60"/>
      <c r="ABP32" s="60"/>
      <c r="ABQ32" s="60"/>
      <c r="ABR32" s="60"/>
      <c r="ABS32" s="60"/>
      <c r="ABT32" s="60"/>
      <c r="ABU32" s="60"/>
      <c r="ABV32" s="60"/>
      <c r="ABW32" s="60"/>
      <c r="ABX32" s="60"/>
      <c r="ABY32" s="60"/>
      <c r="ABZ32" s="60"/>
      <c r="ACA32" s="60"/>
      <c r="ACB32" s="60"/>
      <c r="ACC32" s="60"/>
      <c r="ACD32" s="60"/>
      <c r="ACE32" s="60"/>
      <c r="ACF32" s="60"/>
      <c r="ACG32" s="60"/>
      <c r="ACH32" s="60"/>
      <c r="ACI32" s="60"/>
      <c r="ACJ32" s="60"/>
      <c r="ACK32" s="60"/>
      <c r="ACL32" s="60"/>
      <c r="ACM32" s="60"/>
      <c r="ACN32" s="60"/>
      <c r="ACO32" s="60"/>
      <c r="ACP32" s="60"/>
      <c r="ACQ32" s="60"/>
      <c r="ACR32" s="60"/>
      <c r="ACS32" s="60"/>
      <c r="ACT32" s="60"/>
      <c r="ACU32" s="60"/>
      <c r="ACV32" s="60"/>
      <c r="ACW32" s="60"/>
      <c r="ACX32" s="60"/>
      <c r="ACY32" s="60"/>
      <c r="ACZ32" s="60"/>
      <c r="ADA32" s="60"/>
      <c r="ADB32" s="60"/>
      <c r="ADC32" s="60"/>
      <c r="ADD32" s="60"/>
      <c r="ADE32" s="60"/>
      <c r="ADF32" s="60"/>
      <c r="ADG32" s="60"/>
      <c r="ADH32" s="60"/>
      <c r="ADI32" s="60"/>
      <c r="ADJ32" s="60"/>
      <c r="ADK32" s="60"/>
      <c r="ADL32" s="60"/>
      <c r="ADM32" s="60"/>
      <c r="ADN32" s="60"/>
      <c r="ADO32" s="60"/>
      <c r="ADP32" s="60"/>
      <c r="ADQ32" s="60"/>
      <c r="ADR32" s="60"/>
      <c r="ADS32" s="60"/>
      <c r="ADT32" s="60"/>
      <c r="ADU32" s="60"/>
      <c r="ADV32" s="60"/>
      <c r="ADW32" s="60"/>
      <c r="ADX32" s="60"/>
      <c r="ADY32" s="60"/>
      <c r="ADZ32" s="60"/>
      <c r="AEA32" s="60"/>
      <c r="AEB32" s="60"/>
      <c r="AEC32" s="60"/>
      <c r="AED32" s="60"/>
      <c r="AEE32" s="60"/>
      <c r="AEF32" s="60"/>
      <c r="AEG32" s="60"/>
      <c r="AEH32" s="60"/>
      <c r="AEI32" s="60"/>
      <c r="AEJ32" s="60"/>
      <c r="AEK32" s="60"/>
      <c r="AEL32" s="60"/>
      <c r="AEM32" s="60"/>
      <c r="AEN32" s="60"/>
    </row>
    <row r="33" spans="1:8" ht="18.75" customHeight="1">
      <c r="A33" s="56" t="s">
        <v>43</v>
      </c>
      <c r="B33" s="6"/>
      <c r="C33" s="61"/>
      <c r="D33" s="26"/>
      <c r="E33" s="6"/>
      <c r="F33" s="61"/>
      <c r="G33" s="26"/>
      <c r="H33" s="7"/>
    </row>
    <row r="34" spans="1:8" ht="32.25" customHeight="1">
      <c r="A34" s="56" t="s">
        <v>5</v>
      </c>
      <c r="B34" s="6"/>
      <c r="C34" s="77"/>
      <c r="D34" s="28">
        <v>0</v>
      </c>
      <c r="E34" s="6"/>
      <c r="F34" s="65"/>
      <c r="G34" s="28">
        <v>0</v>
      </c>
      <c r="H34" s="7"/>
    </row>
    <row r="35" spans="1:8" ht="26.25" customHeight="1">
      <c r="A35" s="56" t="s">
        <v>21</v>
      </c>
      <c r="B35" s="6"/>
      <c r="C35" s="62"/>
      <c r="D35" s="28">
        <v>0</v>
      </c>
      <c r="E35" s="6"/>
      <c r="F35" s="65"/>
      <c r="G35" s="28">
        <v>0</v>
      </c>
      <c r="H35" s="7"/>
    </row>
    <row r="36" spans="1:8" ht="31.5" customHeight="1">
      <c r="A36" s="56" t="s">
        <v>22</v>
      </c>
      <c r="B36" s="55"/>
      <c r="C36" s="66"/>
      <c r="D36" s="64">
        <v>0</v>
      </c>
      <c r="E36" s="55"/>
      <c r="F36" s="65"/>
      <c r="G36" s="64">
        <v>0</v>
      </c>
      <c r="H36" s="7"/>
    </row>
    <row r="37" spans="1:8" ht="18.75" customHeight="1">
      <c r="A37" s="56" t="s">
        <v>50</v>
      </c>
      <c r="B37" s="55"/>
      <c r="C37" s="64"/>
      <c r="D37" s="64">
        <v>0</v>
      </c>
      <c r="E37" s="55"/>
      <c r="F37" s="64"/>
      <c r="G37" s="78">
        <v>0</v>
      </c>
      <c r="H37" s="7"/>
    </row>
    <row r="38" spans="1:8" ht="25.5" customHeight="1">
      <c r="A38" s="56" t="s">
        <v>49</v>
      </c>
      <c r="B38" s="55"/>
      <c r="C38" s="64"/>
      <c r="D38" s="64">
        <v>0</v>
      </c>
      <c r="E38" s="55"/>
      <c r="F38" s="65"/>
      <c r="G38" s="78">
        <v>0</v>
      </c>
      <c r="H38" s="7"/>
    </row>
    <row r="39" spans="1:8" ht="18.75" customHeight="1">
      <c r="A39" s="56"/>
      <c r="B39" s="55"/>
      <c r="C39" s="64"/>
      <c r="D39" s="64"/>
      <c r="E39" s="55"/>
      <c r="F39" s="64"/>
      <c r="G39" s="64"/>
      <c r="H39" s="7"/>
    </row>
    <row r="40" spans="1:8" ht="18.75" customHeight="1">
      <c r="A40" s="56" t="s">
        <v>17</v>
      </c>
      <c r="B40" s="6"/>
      <c r="C40" s="26"/>
      <c r="D40" s="57">
        <v>0</v>
      </c>
      <c r="E40" s="6"/>
      <c r="F40" s="26"/>
      <c r="G40" s="57">
        <v>0</v>
      </c>
      <c r="H40" s="7"/>
    </row>
    <row r="41" spans="1:8" ht="18.75" customHeight="1">
      <c r="A41" s="56" t="s">
        <v>23</v>
      </c>
      <c r="B41" s="58"/>
      <c r="C41" s="63"/>
      <c r="D41" s="57">
        <v>0</v>
      </c>
      <c r="E41" s="58"/>
      <c r="F41" s="63"/>
      <c r="G41" s="57">
        <v>0</v>
      </c>
      <c r="H41" s="7"/>
    </row>
    <row r="42" spans="1:8" ht="18.75" customHeight="1">
      <c r="A42" s="56" t="s">
        <v>24</v>
      </c>
      <c r="B42" s="58"/>
      <c r="C42" s="63"/>
      <c r="D42" s="57">
        <v>0</v>
      </c>
      <c r="E42" s="58"/>
      <c r="F42" s="63"/>
      <c r="G42" s="57">
        <v>0</v>
      </c>
      <c r="H42" s="7"/>
    </row>
    <row r="43" spans="1:8" ht="18.75" customHeight="1">
      <c r="A43" s="56" t="s">
        <v>37</v>
      </c>
      <c r="B43" s="58"/>
      <c r="C43" s="63"/>
      <c r="D43" s="57">
        <v>0</v>
      </c>
      <c r="E43" s="58"/>
      <c r="F43" s="63"/>
      <c r="G43" s="57">
        <v>0</v>
      </c>
      <c r="H43" s="7"/>
    </row>
    <row r="44" spans="1:8" ht="18.75" customHeight="1">
      <c r="A44" s="56" t="s">
        <v>25</v>
      </c>
      <c r="B44" s="58"/>
      <c r="C44" s="54"/>
      <c r="D44" s="57">
        <v>0</v>
      </c>
      <c r="E44" s="58"/>
      <c r="F44" s="54"/>
      <c r="G44" s="57">
        <v>0</v>
      </c>
      <c r="H44" s="7"/>
    </row>
    <row r="45" spans="1:8" ht="18.75" customHeight="1">
      <c r="A45" s="56" t="s">
        <v>36</v>
      </c>
      <c r="B45" s="58"/>
      <c r="C45" s="54"/>
      <c r="D45" s="57">
        <v>0</v>
      </c>
      <c r="E45" s="58"/>
      <c r="F45" s="54"/>
      <c r="G45" s="57">
        <v>0</v>
      </c>
      <c r="H45" s="7"/>
    </row>
    <row r="46" spans="1:8" ht="18.75" customHeight="1">
      <c r="A46" s="56" t="s">
        <v>26</v>
      </c>
      <c r="B46" s="58"/>
      <c r="C46" s="63"/>
      <c r="D46" s="57">
        <v>0</v>
      </c>
      <c r="E46" s="58"/>
      <c r="F46" s="54"/>
      <c r="G46" s="57">
        <v>0</v>
      </c>
      <c r="H46" s="7"/>
    </row>
    <row r="47" spans="1:8" ht="18.75" customHeight="1">
      <c r="A47" s="56" t="s">
        <v>27</v>
      </c>
      <c r="B47" s="58"/>
      <c r="C47" s="54"/>
      <c r="D47" s="57">
        <v>0</v>
      </c>
      <c r="E47" s="58"/>
      <c r="F47" s="54"/>
      <c r="G47" s="57">
        <v>0</v>
      </c>
      <c r="H47" s="7"/>
    </row>
    <row r="48" spans="1:8" ht="18.75" customHeight="1">
      <c r="A48" s="56" t="s">
        <v>28</v>
      </c>
      <c r="B48" s="58"/>
      <c r="C48" s="63"/>
      <c r="D48" s="57">
        <v>0</v>
      </c>
      <c r="E48" s="58"/>
      <c r="F48" s="63"/>
      <c r="G48" s="57">
        <v>0</v>
      </c>
      <c r="H48" s="7"/>
    </row>
    <row r="49" spans="1:8" ht="18.75" customHeight="1">
      <c r="A49" s="56" t="s">
        <v>29</v>
      </c>
      <c r="B49" s="58"/>
      <c r="C49" s="54"/>
      <c r="D49" s="57">
        <v>0</v>
      </c>
      <c r="E49" s="58"/>
      <c r="F49" s="54"/>
      <c r="G49" s="57">
        <v>0</v>
      </c>
      <c r="H49" s="7"/>
    </row>
    <row r="50" spans="1:8" ht="18.75" customHeight="1">
      <c r="A50" s="56" t="s">
        <v>30</v>
      </c>
      <c r="B50" s="58"/>
      <c r="C50" s="54"/>
      <c r="D50" s="57">
        <v>0</v>
      </c>
      <c r="E50" s="58"/>
      <c r="F50" s="54"/>
      <c r="G50" s="57">
        <v>0</v>
      </c>
      <c r="H50" s="7"/>
    </row>
    <row r="51" spans="1:8" ht="18.75" customHeight="1">
      <c r="A51" s="56" t="s">
        <v>31</v>
      </c>
      <c r="B51" s="58"/>
      <c r="C51" s="54"/>
      <c r="D51" s="57">
        <v>0</v>
      </c>
      <c r="E51" s="58"/>
      <c r="F51" s="54"/>
      <c r="G51" s="57">
        <v>0</v>
      </c>
      <c r="H51" s="7"/>
    </row>
    <row r="52" spans="1:8" ht="18.75" customHeight="1">
      <c r="A52" s="56" t="s">
        <v>32</v>
      </c>
      <c r="B52" s="58"/>
      <c r="C52" s="54"/>
      <c r="D52" s="57">
        <v>0</v>
      </c>
      <c r="E52" s="58"/>
      <c r="F52" s="54"/>
      <c r="G52" s="57">
        <v>0</v>
      </c>
      <c r="H52" s="7"/>
    </row>
    <row r="53" spans="1:8" ht="18.75" customHeight="1">
      <c r="A53" s="56" t="s">
        <v>34</v>
      </c>
      <c r="B53" s="58"/>
      <c r="C53" s="54"/>
      <c r="D53" s="57">
        <v>0</v>
      </c>
      <c r="E53" s="58"/>
      <c r="F53" s="54"/>
      <c r="G53" s="57">
        <v>0</v>
      </c>
      <c r="H53" s="7"/>
    </row>
    <row r="54" spans="1:8" ht="18.75" customHeight="1">
      <c r="A54" s="56" t="s">
        <v>35</v>
      </c>
      <c r="B54" s="58"/>
      <c r="C54" s="54"/>
      <c r="D54" s="57">
        <v>0</v>
      </c>
      <c r="E54" s="58"/>
      <c r="F54" s="54"/>
      <c r="G54" s="57">
        <v>0</v>
      </c>
      <c r="H54" s="7"/>
    </row>
    <row r="55" spans="1:8" ht="18.75" customHeight="1">
      <c r="A55" s="5" t="s">
        <v>33</v>
      </c>
      <c r="B55" s="6"/>
      <c r="C55" s="10"/>
      <c r="D55" s="57">
        <v>0</v>
      </c>
      <c r="E55" s="6"/>
      <c r="F55" s="10"/>
      <c r="G55" s="57">
        <v>0</v>
      </c>
      <c r="H55" s="7"/>
    </row>
    <row r="56" spans="1:8" ht="18.75" customHeight="1">
      <c r="A56" s="5"/>
      <c r="B56" s="6"/>
      <c r="C56" s="10"/>
      <c r="D56" s="57"/>
      <c r="E56" s="6"/>
      <c r="F56" s="10"/>
      <c r="G56" s="57"/>
      <c r="H56" s="7"/>
    </row>
    <row r="57" spans="1:8" ht="18.75" customHeight="1">
      <c r="A57" s="3" t="s">
        <v>38</v>
      </c>
      <c r="B57" s="7"/>
      <c r="C57" s="26"/>
      <c r="D57" s="28">
        <v>0</v>
      </c>
      <c r="E57" s="7"/>
      <c r="F57" s="26"/>
      <c r="G57" s="28">
        <v>0</v>
      </c>
      <c r="H57" s="7"/>
    </row>
    <row r="58" spans="1:8" ht="18.75" customHeight="1">
      <c r="A58" s="56"/>
      <c r="B58" s="58"/>
      <c r="C58" s="54"/>
      <c r="D58" s="4"/>
      <c r="E58" s="58"/>
      <c r="F58" s="54"/>
      <c r="G58" s="4"/>
      <c r="H58" s="7"/>
    </row>
    <row r="59" spans="1:8" ht="39" customHeight="1">
      <c r="A59" s="76" t="s">
        <v>42</v>
      </c>
      <c r="B59" s="58"/>
      <c r="C59" s="66"/>
      <c r="D59" s="57">
        <v>0</v>
      </c>
      <c r="E59" s="58"/>
      <c r="F59" s="26"/>
      <c r="G59" s="28">
        <v>0</v>
      </c>
      <c r="H59" s="7"/>
    </row>
    <row r="60" spans="1:8" ht="18.75" customHeight="1">
      <c r="A60" s="3"/>
      <c r="B60" s="7"/>
      <c r="C60" s="26"/>
      <c r="D60" s="28"/>
      <c r="E60" s="7"/>
      <c r="F60" s="26"/>
      <c r="G60" s="28"/>
      <c r="H60" s="7"/>
    </row>
    <row r="61" spans="1:8" ht="18.75" customHeight="1">
      <c r="A61" s="59" t="s">
        <v>6</v>
      </c>
      <c r="B61" s="7"/>
      <c r="C61" s="26"/>
      <c r="D61" s="28"/>
      <c r="E61" s="7"/>
      <c r="F61" s="26"/>
      <c r="G61" s="28"/>
      <c r="H61" s="7"/>
    </row>
    <row r="62" spans="1:8" ht="7.5" customHeight="1">
      <c r="A62" s="5"/>
      <c r="B62" s="6"/>
      <c r="C62" s="10"/>
      <c r="D62" s="4"/>
      <c r="E62" s="6"/>
      <c r="F62" s="10"/>
      <c r="G62" s="19"/>
      <c r="H62" s="6"/>
    </row>
    <row r="63" spans="1:8" ht="15" customHeight="1">
      <c r="A63" s="5" t="s">
        <v>15</v>
      </c>
      <c r="B63" s="6"/>
      <c r="C63" s="141"/>
      <c r="D63" s="142"/>
      <c r="E63" s="6"/>
      <c r="F63" s="141"/>
      <c r="G63" s="142"/>
      <c r="H63" s="6"/>
    </row>
    <row r="64" spans="1:8" ht="15" customHeight="1">
      <c r="A64" s="5" t="s">
        <v>40</v>
      </c>
      <c r="B64" s="6"/>
      <c r="C64" s="141"/>
      <c r="D64" s="142"/>
      <c r="E64" s="6"/>
      <c r="F64" s="141"/>
      <c r="G64" s="152"/>
      <c r="H64" s="6"/>
    </row>
    <row r="65" spans="1:8" ht="15" customHeight="1">
      <c r="A65" s="5" t="s">
        <v>0</v>
      </c>
      <c r="B65" s="6"/>
      <c r="C65" s="141"/>
      <c r="D65" s="142"/>
      <c r="E65" s="6"/>
      <c r="F65" s="141"/>
      <c r="G65" s="142"/>
      <c r="H65" s="6"/>
    </row>
    <row r="66" spans="1:8" ht="15" customHeight="1">
      <c r="A66" s="5" t="s">
        <v>46</v>
      </c>
      <c r="B66" s="6"/>
      <c r="C66" s="141"/>
      <c r="D66" s="142"/>
      <c r="E66" s="6"/>
      <c r="F66" s="141"/>
      <c r="G66" s="142"/>
      <c r="H66" s="6"/>
    </row>
    <row r="67" spans="1:8" ht="28.5" customHeight="1">
      <c r="A67" s="5"/>
      <c r="B67" s="6"/>
      <c r="C67" s="20"/>
      <c r="D67" s="4"/>
      <c r="E67" s="6"/>
      <c r="F67" s="20"/>
      <c r="G67" s="4"/>
      <c r="H67" s="6"/>
    </row>
    <row r="68" spans="1:8" ht="7.5" customHeight="1">
      <c r="A68" s="5"/>
      <c r="B68" s="6"/>
      <c r="C68" s="15"/>
      <c r="D68" s="15"/>
      <c r="E68" s="6"/>
      <c r="F68" s="9"/>
      <c r="G68" s="4"/>
      <c r="H68" s="6"/>
    </row>
    <row r="69" spans="1:8" ht="10.5" customHeight="1">
      <c r="A69" s="12"/>
      <c r="B69" s="11"/>
      <c r="C69" s="16"/>
      <c r="D69" s="17"/>
      <c r="E69" s="11"/>
      <c r="F69" s="13"/>
      <c r="G69" s="14"/>
      <c r="H69" s="11"/>
    </row>
  </sheetData>
  <mergeCells count="14">
    <mergeCell ref="C66:D66"/>
    <mergeCell ref="F66:G66"/>
    <mergeCell ref="A1:H1"/>
    <mergeCell ref="C3:D3"/>
    <mergeCell ref="C63:D63"/>
    <mergeCell ref="C65:D65"/>
    <mergeCell ref="F65:G65"/>
    <mergeCell ref="A9:H9"/>
    <mergeCell ref="C8:D8"/>
    <mergeCell ref="F64:G64"/>
    <mergeCell ref="E3:G3"/>
    <mergeCell ref="F8:G8"/>
    <mergeCell ref="C64:D64"/>
    <mergeCell ref="F63:G63"/>
  </mergeCells>
  <pageMargins left="0.6" right="0.25" top="0.5" bottom="0.5" header="0.3" footer="0.3"/>
  <pageSetup paperSize="17" scale="90" orientation="portrait" verticalDpi="300" r:id="rId1"/>
  <headerFooter>
    <oddFooter>&amp;L&amp;8 21.8369.000/&amp;F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A23" sqref="A23"/>
    </sheetView>
  </sheetViews>
  <sheetFormatPr baseColWidth="10" defaultColWidth="8.7109375" defaultRowHeight="14"/>
  <cols>
    <col min="1" max="1" width="40.28515625" customWidth="1"/>
    <col min="2" max="2" width="11.85546875" customWidth="1"/>
    <col min="3" max="3" width="23.7109375" customWidth="1"/>
    <col min="4" max="4" width="11.5703125" customWidth="1"/>
    <col min="5" max="5" width="26.7109375" customWidth="1"/>
  </cols>
  <sheetData>
    <row r="1" spans="1:7" ht="25">
      <c r="A1" s="21" t="s">
        <v>52</v>
      </c>
      <c r="B1" s="21"/>
      <c r="C1" s="21"/>
      <c r="D1" s="21"/>
      <c r="E1" s="21"/>
      <c r="F1" s="131"/>
      <c r="G1" s="131"/>
    </row>
    <row r="2" spans="1:7" ht="25">
      <c r="A2" s="50" t="s">
        <v>53</v>
      </c>
      <c r="B2" s="1"/>
      <c r="C2" s="22"/>
      <c r="F2" s="1"/>
    </row>
    <row r="3" spans="1:7" ht="16">
      <c r="A3" s="51"/>
      <c r="B3" s="144"/>
      <c r="C3" s="144"/>
    </row>
    <row r="4" spans="1:7" ht="25">
      <c r="A4" s="52"/>
      <c r="B4" s="1"/>
      <c r="C4" s="143" t="s">
        <v>144</v>
      </c>
      <c r="D4" s="143"/>
      <c r="E4" s="143"/>
    </row>
    <row r="5" spans="1:7">
      <c r="A5" s="52"/>
      <c r="B5" s="1"/>
      <c r="E5" s="25"/>
    </row>
    <row r="6" spans="1:7" ht="15">
      <c r="A6" s="130" t="s">
        <v>54</v>
      </c>
      <c r="B6" s="1"/>
      <c r="E6" s="25"/>
    </row>
    <row r="7" spans="1:7" ht="15">
      <c r="A7" s="129">
        <v>5631</v>
      </c>
      <c r="B7" s="87" t="s">
        <v>48</v>
      </c>
      <c r="C7" s="88"/>
    </row>
    <row r="8" spans="1:7" ht="19" thickBot="1">
      <c r="A8" s="135" t="s">
        <v>107</v>
      </c>
      <c r="B8" s="87"/>
      <c r="C8" s="88"/>
    </row>
    <row r="9" spans="1:7" ht="16" thickBot="1">
      <c r="A9" s="89" t="s">
        <v>58</v>
      </c>
      <c r="B9" s="90"/>
      <c r="C9" s="91" t="s">
        <v>105</v>
      </c>
      <c r="D9" s="132"/>
      <c r="E9" s="91" t="s">
        <v>106</v>
      </c>
    </row>
    <row r="10" spans="1:7" ht="15">
      <c r="A10" s="90" t="s">
        <v>7</v>
      </c>
      <c r="B10" s="92"/>
      <c r="C10" s="93"/>
      <c r="D10" s="133" t="e">
        <f>C10/(C43-C40-C41-C10)</f>
        <v>#DIV/0!</v>
      </c>
      <c r="E10" s="92"/>
    </row>
    <row r="11" spans="1:7">
      <c r="A11" s="92" t="s">
        <v>59</v>
      </c>
      <c r="B11" s="92"/>
      <c r="C11" s="94">
        <v>0</v>
      </c>
      <c r="D11" s="110"/>
      <c r="E11" s="92"/>
    </row>
    <row r="12" spans="1:7">
      <c r="A12" s="92" t="s">
        <v>61</v>
      </c>
      <c r="B12" s="92"/>
      <c r="C12" s="94">
        <v>0</v>
      </c>
      <c r="D12" s="110"/>
      <c r="E12" s="92"/>
    </row>
    <row r="13" spans="1:7">
      <c r="A13" s="92" t="s">
        <v>63</v>
      </c>
      <c r="B13" s="92"/>
      <c r="C13" s="94">
        <v>0</v>
      </c>
      <c r="D13" s="110"/>
      <c r="E13" s="92"/>
    </row>
    <row r="14" spans="1:7">
      <c r="A14" s="92" t="s">
        <v>64</v>
      </c>
      <c r="B14" s="92"/>
      <c r="C14" s="94">
        <v>0</v>
      </c>
      <c r="D14" s="110"/>
      <c r="E14" s="92"/>
    </row>
    <row r="15" spans="1:7">
      <c r="A15" s="92" t="s">
        <v>110</v>
      </c>
      <c r="B15" s="92"/>
      <c r="C15" s="94">
        <v>0</v>
      </c>
      <c r="D15" s="110"/>
      <c r="E15" s="92"/>
    </row>
    <row r="16" spans="1:7">
      <c r="A16" s="92" t="s">
        <v>108</v>
      </c>
      <c r="B16" s="92"/>
      <c r="C16" s="94">
        <v>0</v>
      </c>
      <c r="D16" s="110"/>
      <c r="E16" s="92"/>
    </row>
    <row r="17" spans="1:5">
      <c r="A17" s="92" t="s">
        <v>67</v>
      </c>
      <c r="B17" s="92"/>
      <c r="C17" s="94">
        <v>0</v>
      </c>
      <c r="D17" s="110"/>
      <c r="E17" s="92"/>
    </row>
    <row r="18" spans="1:5">
      <c r="A18" s="92" t="s">
        <v>68</v>
      </c>
      <c r="B18" s="92"/>
      <c r="C18" s="94">
        <v>0</v>
      </c>
      <c r="D18" s="110"/>
      <c r="E18" s="92"/>
    </row>
    <row r="19" spans="1:5">
      <c r="A19" s="92" t="s">
        <v>70</v>
      </c>
      <c r="B19" s="92"/>
      <c r="C19" s="94">
        <v>0</v>
      </c>
      <c r="D19" s="110"/>
      <c r="E19" s="92"/>
    </row>
    <row r="20" spans="1:5">
      <c r="A20" s="92" t="s">
        <v>71</v>
      </c>
      <c r="B20" s="92"/>
      <c r="C20" s="94">
        <v>0</v>
      </c>
      <c r="D20" s="110"/>
      <c r="E20" s="92"/>
    </row>
    <row r="21" spans="1:5">
      <c r="A21" s="95" t="s">
        <v>109</v>
      </c>
      <c r="B21" s="92"/>
      <c r="C21" s="94">
        <v>0</v>
      </c>
      <c r="D21" s="110"/>
      <c r="E21" s="92"/>
    </row>
    <row r="22" spans="1:5">
      <c r="A22" s="95" t="s">
        <v>72</v>
      </c>
      <c r="B22" s="92"/>
      <c r="C22" s="94">
        <v>0</v>
      </c>
      <c r="D22" s="110"/>
      <c r="E22" s="92"/>
    </row>
    <row r="23" spans="1:5">
      <c r="A23" s="92" t="s">
        <v>73</v>
      </c>
      <c r="B23" s="92"/>
      <c r="C23" s="94">
        <v>0</v>
      </c>
      <c r="D23" s="110"/>
      <c r="E23" s="92"/>
    </row>
    <row r="24" spans="1:5">
      <c r="A24" s="92" t="s">
        <v>74</v>
      </c>
      <c r="B24" s="92"/>
      <c r="C24" s="94">
        <v>0</v>
      </c>
      <c r="D24" s="110"/>
      <c r="E24" s="92"/>
    </row>
    <row r="25" spans="1:5">
      <c r="A25" s="92" t="s">
        <v>75</v>
      </c>
      <c r="B25" s="92"/>
      <c r="C25" s="94">
        <v>0</v>
      </c>
      <c r="D25" s="110"/>
      <c r="E25" s="92"/>
    </row>
    <row r="26" spans="1:5">
      <c r="A26" s="92" t="s">
        <v>139</v>
      </c>
      <c r="B26" s="92"/>
      <c r="C26" s="94">
        <v>0</v>
      </c>
      <c r="D26" s="110"/>
      <c r="E26" s="92"/>
    </row>
    <row r="27" spans="1:5">
      <c r="A27" s="92" t="s">
        <v>77</v>
      </c>
      <c r="B27" s="92"/>
      <c r="C27" s="94">
        <v>0</v>
      </c>
      <c r="D27" s="110"/>
      <c r="E27" s="92"/>
    </row>
    <row r="28" spans="1:5">
      <c r="A28" s="92" t="s">
        <v>78</v>
      </c>
      <c r="B28" s="92"/>
      <c r="C28" s="94">
        <v>0</v>
      </c>
      <c r="D28" s="110"/>
      <c r="E28" s="92"/>
    </row>
    <row r="29" spans="1:5">
      <c r="A29" s="92" t="s">
        <v>79</v>
      </c>
      <c r="B29" s="92"/>
      <c r="C29" s="94">
        <v>0</v>
      </c>
      <c r="D29" s="110"/>
      <c r="E29" s="92"/>
    </row>
    <row r="30" spans="1:5">
      <c r="A30" s="95" t="s">
        <v>81</v>
      </c>
      <c r="B30" s="92"/>
      <c r="C30" s="94">
        <v>0</v>
      </c>
      <c r="D30" s="110"/>
      <c r="E30" s="92"/>
    </row>
    <row r="31" spans="1:5">
      <c r="A31" s="95" t="s">
        <v>82</v>
      </c>
      <c r="B31" s="92"/>
      <c r="C31" s="94">
        <v>0</v>
      </c>
      <c r="D31" s="110"/>
      <c r="E31" s="92"/>
    </row>
    <row r="32" spans="1:5" ht="15">
      <c r="A32" s="95" t="s">
        <v>38</v>
      </c>
      <c r="B32" s="92"/>
      <c r="C32" s="94">
        <v>0</v>
      </c>
      <c r="D32" s="134"/>
      <c r="E32" s="92"/>
    </row>
    <row r="33" spans="1:6">
      <c r="A33" s="95" t="s">
        <v>83</v>
      </c>
      <c r="B33" s="92"/>
      <c r="C33" s="94">
        <v>0</v>
      </c>
      <c r="D33" s="110"/>
      <c r="E33" s="92"/>
    </row>
    <row r="34" spans="1:6">
      <c r="A34" s="95" t="s">
        <v>84</v>
      </c>
      <c r="B34" s="92"/>
      <c r="C34" s="94">
        <v>0</v>
      </c>
      <c r="D34" s="110"/>
      <c r="E34" s="92"/>
    </row>
    <row r="35" spans="1:6">
      <c r="A35" s="95" t="s">
        <v>85</v>
      </c>
      <c r="B35" s="92"/>
      <c r="C35" s="94">
        <v>0</v>
      </c>
      <c r="D35" s="110"/>
      <c r="E35" s="92"/>
    </row>
    <row r="36" spans="1:6">
      <c r="A36" s="95" t="s">
        <v>86</v>
      </c>
      <c r="B36" s="92"/>
      <c r="C36" s="94">
        <v>0</v>
      </c>
      <c r="D36" s="110"/>
      <c r="E36" s="92"/>
    </row>
    <row r="37" spans="1:6">
      <c r="A37" s="95" t="s">
        <v>87</v>
      </c>
      <c r="B37" s="92"/>
      <c r="C37" s="94">
        <v>0</v>
      </c>
      <c r="D37" s="110"/>
      <c r="E37" s="92"/>
    </row>
    <row r="38" spans="1:6">
      <c r="A38" s="95" t="s">
        <v>88</v>
      </c>
      <c r="B38" s="92"/>
      <c r="C38" s="94">
        <v>0</v>
      </c>
      <c r="D38" s="110"/>
      <c r="E38" s="92"/>
    </row>
    <row r="39" spans="1:6">
      <c r="A39" s="92" t="s">
        <v>89</v>
      </c>
      <c r="B39" s="92"/>
      <c r="C39" s="94">
        <v>0</v>
      </c>
      <c r="D39" s="110"/>
      <c r="E39" s="92"/>
    </row>
    <row r="40" spans="1:6" ht="15" thickBot="1">
      <c r="A40" s="98" t="s">
        <v>4</v>
      </c>
      <c r="B40" s="92"/>
      <c r="C40" s="94">
        <v>0</v>
      </c>
      <c r="D40" s="133" t="e">
        <f>C40/(C43-C40-C39)</f>
        <v>#DIV/0!</v>
      </c>
      <c r="E40" s="92"/>
    </row>
    <row r="41" spans="1:6" ht="15">
      <c r="A41" s="97" t="s">
        <v>90</v>
      </c>
      <c r="B41" s="92"/>
      <c r="C41" s="96"/>
      <c r="D41" s="133"/>
      <c r="E41" s="92"/>
    </row>
    <row r="42" spans="1:6" ht="15" thickBot="1">
      <c r="A42" s="98"/>
      <c r="B42" s="92"/>
      <c r="C42" s="99"/>
      <c r="E42" s="92"/>
      <c r="F42" s="85"/>
    </row>
    <row r="43" spans="1:6" ht="16" thickBot="1">
      <c r="A43" s="100" t="s">
        <v>91</v>
      </c>
      <c r="B43" s="92"/>
      <c r="C43" s="101">
        <f>SUM(C10:C42)</f>
        <v>0</v>
      </c>
      <c r="D43" s="110"/>
      <c r="E43" s="98"/>
    </row>
    <row r="44" spans="1:6" ht="15">
      <c r="A44" s="102"/>
      <c r="B44" s="92"/>
      <c r="C44" s="103"/>
      <c r="D44" s="92"/>
    </row>
    <row r="45" spans="1:6" ht="92" customHeight="1">
      <c r="A45" s="104" t="s">
        <v>111</v>
      </c>
      <c r="B45" s="92"/>
      <c r="C45" s="105"/>
      <c r="D45" s="92"/>
    </row>
    <row r="46" spans="1:6" ht="16" thickBot="1">
      <c r="A46" s="106"/>
      <c r="B46" s="92"/>
      <c r="C46" s="107"/>
      <c r="D46" s="92"/>
    </row>
    <row r="47" spans="1:6" ht="17" thickBot="1">
      <c r="A47" s="108" t="s">
        <v>92</v>
      </c>
      <c r="B47" s="92"/>
      <c r="C47" s="109">
        <f>SUM(C43:C45)</f>
        <v>0</v>
      </c>
      <c r="D47" s="92"/>
    </row>
    <row r="48" spans="1:6">
      <c r="A48" s="110"/>
      <c r="B48" s="92"/>
      <c r="C48" s="85"/>
      <c r="D48" s="92"/>
    </row>
    <row r="49" spans="1:4" ht="15">
      <c r="A49" s="111" t="s">
        <v>93</v>
      </c>
      <c r="B49" s="92"/>
      <c r="C49" s="85"/>
      <c r="D49" s="92"/>
    </row>
    <row r="50" spans="1:4">
      <c r="A50" s="110"/>
      <c r="B50" s="92"/>
      <c r="C50" s="85"/>
      <c r="D50" s="92"/>
    </row>
    <row r="51" spans="1:4" ht="32">
      <c r="A51" s="112" t="s">
        <v>112</v>
      </c>
      <c r="B51" s="92"/>
      <c r="C51" s="113"/>
      <c r="D51" s="92"/>
    </row>
    <row r="52" spans="1:4">
      <c r="A52" s="110"/>
      <c r="B52" s="92"/>
      <c r="C52" s="85"/>
      <c r="D52" s="92"/>
    </row>
    <row r="53" spans="1:4" ht="15">
      <c r="A53" s="111" t="s">
        <v>94</v>
      </c>
      <c r="B53" s="92"/>
      <c r="C53" s="114">
        <f>C47/A7</f>
        <v>0</v>
      </c>
      <c r="D53" s="92"/>
    </row>
    <row r="54" spans="1:4">
      <c r="A54" s="110"/>
      <c r="B54" s="92"/>
      <c r="C54" s="85"/>
      <c r="D54" s="92"/>
    </row>
    <row r="55" spans="1:4" ht="15" thickBot="1">
      <c r="A55" s="110"/>
      <c r="B55" s="92"/>
      <c r="C55" s="85"/>
      <c r="D55" s="92"/>
    </row>
    <row r="56" spans="1:4" ht="25" thickBot="1">
      <c r="A56" s="153" t="s">
        <v>95</v>
      </c>
      <c r="B56" s="154"/>
      <c r="C56" s="154"/>
      <c r="D56" s="154"/>
    </row>
    <row r="57" spans="1:4">
      <c r="A57" s="115" t="s">
        <v>96</v>
      </c>
      <c r="B57" s="92"/>
      <c r="C57" s="85">
        <v>0</v>
      </c>
      <c r="D57" s="92"/>
    </row>
    <row r="58" spans="1:4">
      <c r="A58" s="115" t="s">
        <v>7</v>
      </c>
      <c r="B58" s="92"/>
      <c r="C58" s="85">
        <v>0</v>
      </c>
      <c r="D58" s="138" t="e">
        <f>(SUM(C57:C58)/C51)</f>
        <v>#DIV/0!</v>
      </c>
    </row>
    <row r="59" spans="1:4">
      <c r="A59" s="115" t="s">
        <v>97</v>
      </c>
      <c r="B59" s="92"/>
      <c r="C59" s="85">
        <v>0</v>
      </c>
      <c r="D59" s="92"/>
    </row>
    <row r="60" spans="1:4" ht="15" thickBot="1">
      <c r="A60" s="136" t="s">
        <v>98</v>
      </c>
      <c r="B60" s="92"/>
      <c r="C60" s="137">
        <f>SUM(C47,C57:C59)*D60</f>
        <v>0</v>
      </c>
      <c r="D60" s="138">
        <v>0</v>
      </c>
    </row>
    <row r="61" spans="1:4">
      <c r="A61" s="136" t="s">
        <v>99</v>
      </c>
      <c r="B61" s="92"/>
      <c r="C61" s="139">
        <f>SUM(,C47,C57:C60)</f>
        <v>0</v>
      </c>
      <c r="D61" s="138"/>
    </row>
    <row r="62" spans="1:4">
      <c r="A62" s="115"/>
      <c r="B62" s="92"/>
      <c r="C62" s="85"/>
      <c r="D62" s="138"/>
    </row>
    <row r="63" spans="1:4">
      <c r="A63" s="115" t="s">
        <v>100</v>
      </c>
      <c r="B63" s="92"/>
      <c r="C63" s="85">
        <f>C61*D63</f>
        <v>0</v>
      </c>
      <c r="D63" s="138">
        <v>0</v>
      </c>
    </row>
    <row r="64" spans="1:4">
      <c r="A64" s="115"/>
      <c r="B64" s="92"/>
      <c r="C64" s="85"/>
      <c r="D64" s="92"/>
    </row>
    <row r="65" spans="1:4">
      <c r="A65" s="115" t="s">
        <v>101</v>
      </c>
      <c r="B65" s="92"/>
      <c r="C65" s="85">
        <v>0</v>
      </c>
      <c r="D65" s="92"/>
    </row>
    <row r="66" spans="1:4">
      <c r="A66" s="115"/>
      <c r="B66" s="92"/>
      <c r="C66" s="85"/>
      <c r="D66" s="92"/>
    </row>
    <row r="67" spans="1:4">
      <c r="A67" s="115" t="s">
        <v>102</v>
      </c>
      <c r="B67" s="92"/>
      <c r="C67" s="85"/>
      <c r="D67" s="92"/>
    </row>
    <row r="68" spans="1:4">
      <c r="A68" s="115"/>
      <c r="B68" s="92"/>
      <c r="C68" s="85"/>
      <c r="D68" s="92"/>
    </row>
    <row r="69" spans="1:4">
      <c r="A69" s="110"/>
      <c r="B69" s="92"/>
      <c r="C69" s="85"/>
      <c r="D69" s="92"/>
    </row>
    <row r="70" spans="1:4" ht="15">
      <c r="A70" s="116" t="s">
        <v>103</v>
      </c>
      <c r="B70" s="92"/>
      <c r="C70" s="117"/>
      <c r="D70" s="92"/>
    </row>
    <row r="71" spans="1:4" ht="15">
      <c r="A71" s="118"/>
      <c r="B71" s="92"/>
      <c r="C71" s="119"/>
      <c r="D71" s="92"/>
    </row>
    <row r="72" spans="1:4" ht="15">
      <c r="A72" s="118"/>
      <c r="B72" s="92"/>
      <c r="C72" s="119"/>
      <c r="D72" s="92"/>
    </row>
    <row r="73" spans="1:4" ht="15">
      <c r="A73" s="118"/>
      <c r="B73" s="92"/>
      <c r="C73" s="119"/>
      <c r="D73" s="92"/>
    </row>
    <row r="74" spans="1:4" ht="15">
      <c r="A74" s="118"/>
      <c r="B74" s="92"/>
      <c r="C74" s="119"/>
      <c r="D74" s="92"/>
    </row>
    <row r="75" spans="1:4" ht="15">
      <c r="A75" s="118"/>
      <c r="B75" s="92"/>
      <c r="C75" s="119"/>
      <c r="D75" s="92"/>
    </row>
    <row r="76" spans="1:4" ht="15" thickBot="1">
      <c r="A76" s="120"/>
      <c r="B76" s="92"/>
      <c r="C76" s="121"/>
      <c r="D76" s="92"/>
    </row>
    <row r="77" spans="1:4" ht="15">
      <c r="A77" s="122" t="s">
        <v>104</v>
      </c>
      <c r="B77" s="92"/>
      <c r="C77" s="123"/>
      <c r="D77" s="92"/>
    </row>
    <row r="78" spans="1:4">
      <c r="A78" s="124"/>
      <c r="B78" s="92"/>
      <c r="C78" s="125"/>
      <c r="D78" s="92"/>
    </row>
    <row r="79" spans="1:4">
      <c r="A79" s="124"/>
      <c r="B79" s="92"/>
      <c r="C79" s="126"/>
      <c r="D79" s="92"/>
    </row>
    <row r="80" spans="1:4">
      <c r="A80" s="124"/>
      <c r="B80" s="92"/>
      <c r="C80" s="126"/>
      <c r="D80" s="92"/>
    </row>
    <row r="81" spans="1:4" ht="15" thickBot="1">
      <c r="A81" s="127"/>
      <c r="B81" s="92"/>
      <c r="C81" s="128"/>
      <c r="D81" s="92"/>
    </row>
  </sheetData>
  <mergeCells count="3">
    <mergeCell ref="A56:D56"/>
    <mergeCell ref="B3:C3"/>
    <mergeCell ref="C4:E4"/>
  </mergeCells>
  <conditionalFormatting sqref="C51">
    <cfRule type="colorScale" priority="2">
      <colorScale>
        <cfvo type="min"/>
        <cfvo type="percentile" val="50"/>
        <cfvo type="max"/>
        <color rgb="FF00B050"/>
        <color rgb="FFFFFF00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E34C-D649-7C40-953F-0FE3A4D526F5}">
  <dimension ref="A1:G82"/>
  <sheetViews>
    <sheetView workbookViewId="0">
      <selection activeCell="A4" sqref="A4:XFD4"/>
    </sheetView>
  </sheetViews>
  <sheetFormatPr baseColWidth="10" defaultColWidth="8.7109375" defaultRowHeight="14"/>
  <cols>
    <col min="1" max="1" width="40.28515625" customWidth="1"/>
    <col min="2" max="2" width="11.85546875" customWidth="1"/>
    <col min="3" max="3" width="23.7109375" customWidth="1"/>
    <col min="4" max="4" width="11.5703125" customWidth="1"/>
    <col min="5" max="5" width="26.7109375" customWidth="1"/>
  </cols>
  <sheetData>
    <row r="1" spans="1:7" ht="25">
      <c r="A1" s="21" t="s">
        <v>52</v>
      </c>
      <c r="B1" s="21"/>
      <c r="C1" s="21"/>
      <c r="D1" s="21"/>
      <c r="E1" s="21"/>
      <c r="F1" s="131"/>
      <c r="G1" s="131"/>
    </row>
    <row r="2" spans="1:7" ht="25">
      <c r="A2" s="50" t="s">
        <v>53</v>
      </c>
      <c r="B2" s="1"/>
      <c r="C2" s="22"/>
      <c r="F2" s="1"/>
    </row>
    <row r="3" spans="1:7" ht="16">
      <c r="A3" s="51"/>
      <c r="B3" s="144"/>
      <c r="C3" s="144"/>
    </row>
    <row r="4" spans="1:7" ht="25">
      <c r="A4" s="52"/>
      <c r="B4" s="1"/>
      <c r="C4" s="143" t="s">
        <v>144</v>
      </c>
      <c r="D4" s="143"/>
      <c r="E4" s="143"/>
    </row>
    <row r="5" spans="1:7">
      <c r="A5" s="52"/>
      <c r="B5" s="1"/>
      <c r="E5" s="25"/>
    </row>
    <row r="6" spans="1:7" ht="15">
      <c r="A6" s="130" t="s">
        <v>54</v>
      </c>
      <c r="B6" s="1"/>
      <c r="E6" s="25"/>
    </row>
    <row r="7" spans="1:7" ht="15">
      <c r="A7" s="129">
        <v>5631</v>
      </c>
      <c r="B7" s="87" t="s">
        <v>48</v>
      </c>
      <c r="C7" s="88"/>
    </row>
    <row r="8" spans="1:7" ht="19" thickBot="1">
      <c r="A8" s="135" t="s">
        <v>113</v>
      </c>
      <c r="B8" s="87"/>
      <c r="C8" s="88"/>
    </row>
    <row r="9" spans="1:7" ht="16" thickBot="1">
      <c r="A9" s="89" t="s">
        <v>58</v>
      </c>
      <c r="B9" s="90"/>
      <c r="C9" s="91" t="s">
        <v>115</v>
      </c>
      <c r="D9" s="132"/>
      <c r="E9" s="91" t="s">
        <v>106</v>
      </c>
    </row>
    <row r="10" spans="1:7" ht="15">
      <c r="A10" s="90" t="s">
        <v>7</v>
      </c>
      <c r="B10" s="92"/>
      <c r="C10" s="93"/>
      <c r="D10" s="133" t="e">
        <f>C10/(C44-C41-C42-C10)</f>
        <v>#DIV/0!</v>
      </c>
      <c r="E10" s="92"/>
    </row>
    <row r="11" spans="1:7">
      <c r="A11" s="92" t="s">
        <v>59</v>
      </c>
      <c r="B11" s="92"/>
      <c r="C11" s="94">
        <v>0</v>
      </c>
      <c r="D11" s="110"/>
      <c r="E11" s="92"/>
    </row>
    <row r="12" spans="1:7">
      <c r="A12" s="92" t="s">
        <v>61</v>
      </c>
      <c r="B12" s="92"/>
      <c r="C12" s="94">
        <v>0</v>
      </c>
      <c r="D12" s="110"/>
      <c r="E12" s="92"/>
    </row>
    <row r="13" spans="1:7">
      <c r="A13" s="92" t="s">
        <v>63</v>
      </c>
      <c r="B13" s="92"/>
      <c r="C13" s="94">
        <v>0</v>
      </c>
      <c r="D13" s="110"/>
      <c r="E13" s="92"/>
    </row>
    <row r="14" spans="1:7">
      <c r="A14" s="92" t="s">
        <v>64</v>
      </c>
      <c r="B14" s="92"/>
      <c r="C14" s="94">
        <v>0</v>
      </c>
      <c r="D14" s="110"/>
      <c r="E14" s="92"/>
    </row>
    <row r="15" spans="1:7">
      <c r="A15" s="92" t="s">
        <v>110</v>
      </c>
      <c r="B15" s="92"/>
      <c r="C15" s="94">
        <v>0</v>
      </c>
      <c r="D15" s="110"/>
      <c r="E15" s="92"/>
    </row>
    <row r="16" spans="1:7">
      <c r="A16" s="92" t="s">
        <v>108</v>
      </c>
      <c r="B16" s="92"/>
      <c r="C16" s="94">
        <v>0</v>
      </c>
      <c r="D16" s="110"/>
      <c r="E16" s="92"/>
    </row>
    <row r="17" spans="1:5">
      <c r="A17" s="92" t="s">
        <v>67</v>
      </c>
      <c r="B17" s="92"/>
      <c r="C17" s="94">
        <v>0</v>
      </c>
      <c r="D17" s="110"/>
      <c r="E17" s="92"/>
    </row>
    <row r="18" spans="1:5">
      <c r="A18" s="92" t="s">
        <v>68</v>
      </c>
      <c r="B18" s="92"/>
      <c r="C18" s="94">
        <v>0</v>
      </c>
      <c r="D18" s="110"/>
      <c r="E18" s="92"/>
    </row>
    <row r="19" spans="1:5">
      <c r="A19" s="92" t="s">
        <v>70</v>
      </c>
      <c r="B19" s="92"/>
      <c r="C19" s="94">
        <v>0</v>
      </c>
      <c r="D19" s="110"/>
      <c r="E19" s="92"/>
    </row>
    <row r="20" spans="1:5">
      <c r="A20" s="92" t="s">
        <v>71</v>
      </c>
      <c r="B20" s="92"/>
      <c r="C20" s="94">
        <v>0</v>
      </c>
      <c r="D20" s="110"/>
      <c r="E20" s="92"/>
    </row>
    <row r="21" spans="1:5">
      <c r="A21" s="95" t="s">
        <v>109</v>
      </c>
      <c r="B21" s="92"/>
      <c r="C21" s="94">
        <v>0</v>
      </c>
      <c r="D21" s="110"/>
      <c r="E21" s="92"/>
    </row>
    <row r="22" spans="1:5">
      <c r="A22" s="95" t="s">
        <v>72</v>
      </c>
      <c r="B22" s="92"/>
      <c r="C22" s="94">
        <v>0</v>
      </c>
      <c r="D22" s="110"/>
      <c r="E22" s="92"/>
    </row>
    <row r="23" spans="1:5">
      <c r="A23" s="95" t="s">
        <v>114</v>
      </c>
      <c r="B23" s="92"/>
      <c r="C23" s="94">
        <v>0</v>
      </c>
      <c r="D23" s="110"/>
      <c r="E23" s="92"/>
    </row>
    <row r="24" spans="1:5">
      <c r="A24" s="92" t="s">
        <v>73</v>
      </c>
      <c r="B24" s="92"/>
      <c r="C24" s="94">
        <v>0</v>
      </c>
      <c r="D24" s="110"/>
      <c r="E24" s="92"/>
    </row>
    <row r="25" spans="1:5">
      <c r="A25" s="92" t="s">
        <v>74</v>
      </c>
      <c r="B25" s="92"/>
      <c r="C25" s="94">
        <v>0</v>
      </c>
      <c r="D25" s="110"/>
      <c r="E25" s="92"/>
    </row>
    <row r="26" spans="1:5">
      <c r="A26" s="92" t="s">
        <v>75</v>
      </c>
      <c r="B26" s="92"/>
      <c r="C26" s="94">
        <v>0</v>
      </c>
      <c r="D26" s="110"/>
      <c r="E26" s="92"/>
    </row>
    <row r="27" spans="1:5">
      <c r="A27" s="92" t="s">
        <v>139</v>
      </c>
      <c r="B27" s="92"/>
      <c r="C27" s="94">
        <v>0</v>
      </c>
      <c r="D27" s="110"/>
      <c r="E27" s="92"/>
    </row>
    <row r="28" spans="1:5">
      <c r="A28" s="92" t="s">
        <v>77</v>
      </c>
      <c r="B28" s="92"/>
      <c r="C28" s="94">
        <v>0</v>
      </c>
      <c r="D28" s="110"/>
      <c r="E28" s="92"/>
    </row>
    <row r="29" spans="1:5">
      <c r="A29" s="92" t="s">
        <v>78</v>
      </c>
      <c r="B29" s="92"/>
      <c r="C29" s="94">
        <v>0</v>
      </c>
      <c r="D29" s="110"/>
      <c r="E29" s="92"/>
    </row>
    <row r="30" spans="1:5">
      <c r="A30" s="92" t="s">
        <v>79</v>
      </c>
      <c r="B30" s="92"/>
      <c r="C30" s="94">
        <v>0</v>
      </c>
      <c r="D30" s="110"/>
      <c r="E30" s="92"/>
    </row>
    <row r="31" spans="1:5">
      <c r="A31" s="95" t="s">
        <v>81</v>
      </c>
      <c r="B31" s="92"/>
      <c r="C31" s="94">
        <v>0</v>
      </c>
      <c r="D31" s="110"/>
      <c r="E31" s="92"/>
    </row>
    <row r="32" spans="1:5">
      <c r="A32" s="95" t="s">
        <v>82</v>
      </c>
      <c r="B32" s="92"/>
      <c r="C32" s="94">
        <v>0</v>
      </c>
      <c r="D32" s="110"/>
      <c r="E32" s="92"/>
    </row>
    <row r="33" spans="1:6" ht="15">
      <c r="A33" s="95" t="s">
        <v>38</v>
      </c>
      <c r="B33" s="92"/>
      <c r="C33" s="94">
        <v>0</v>
      </c>
      <c r="D33" s="134"/>
      <c r="E33" s="92"/>
    </row>
    <row r="34" spans="1:6">
      <c r="A34" s="95" t="s">
        <v>83</v>
      </c>
      <c r="B34" s="92"/>
      <c r="C34" s="94">
        <v>0</v>
      </c>
      <c r="D34" s="110"/>
      <c r="E34" s="92"/>
    </row>
    <row r="35" spans="1:6">
      <c r="A35" s="95" t="s">
        <v>84</v>
      </c>
      <c r="B35" s="92"/>
      <c r="C35" s="94">
        <v>0</v>
      </c>
      <c r="D35" s="110"/>
      <c r="E35" s="92"/>
    </row>
    <row r="36" spans="1:6">
      <c r="A36" s="95" t="s">
        <v>85</v>
      </c>
      <c r="B36" s="92"/>
      <c r="C36" s="94">
        <v>0</v>
      </c>
      <c r="D36" s="110"/>
      <c r="E36" s="92"/>
    </row>
    <row r="37" spans="1:6">
      <c r="A37" s="95" t="s">
        <v>86</v>
      </c>
      <c r="B37" s="92"/>
      <c r="C37" s="94">
        <v>0</v>
      </c>
      <c r="D37" s="110"/>
      <c r="E37" s="92"/>
    </row>
    <row r="38" spans="1:6">
      <c r="A38" s="95" t="s">
        <v>87</v>
      </c>
      <c r="B38" s="92"/>
      <c r="C38" s="94">
        <v>0</v>
      </c>
      <c r="D38" s="110"/>
      <c r="E38" s="92"/>
    </row>
    <row r="39" spans="1:6">
      <c r="A39" s="95" t="s">
        <v>88</v>
      </c>
      <c r="B39" s="92"/>
      <c r="C39" s="94">
        <v>0</v>
      </c>
      <c r="D39" s="110"/>
      <c r="E39" s="92"/>
    </row>
    <row r="40" spans="1:6">
      <c r="A40" s="92" t="s">
        <v>89</v>
      </c>
      <c r="B40" s="92"/>
      <c r="C40" s="94">
        <v>0</v>
      </c>
      <c r="D40" s="110"/>
      <c r="E40" s="92"/>
    </row>
    <row r="41" spans="1:6" ht="15" thickBot="1">
      <c r="A41" s="98" t="s">
        <v>4</v>
      </c>
      <c r="B41" s="92"/>
      <c r="C41" s="94">
        <v>0</v>
      </c>
      <c r="D41" s="133" t="e">
        <f>C41/(C44-C41-C40)</f>
        <v>#DIV/0!</v>
      </c>
      <c r="E41" s="92"/>
    </row>
    <row r="42" spans="1:6" ht="15">
      <c r="A42" s="97" t="s">
        <v>90</v>
      </c>
      <c r="B42" s="92"/>
      <c r="C42" s="96"/>
      <c r="D42" s="133"/>
      <c r="E42" s="92"/>
    </row>
    <row r="43" spans="1:6" ht="15" thickBot="1">
      <c r="A43" s="98"/>
      <c r="B43" s="92"/>
      <c r="C43" s="99"/>
      <c r="E43" s="92"/>
      <c r="F43" s="85"/>
    </row>
    <row r="44" spans="1:6" ht="16" thickBot="1">
      <c r="A44" s="100" t="s">
        <v>91</v>
      </c>
      <c r="B44" s="92"/>
      <c r="C44" s="101">
        <f>SUM(C10:C43)</f>
        <v>0</v>
      </c>
      <c r="D44" s="110"/>
      <c r="E44" s="98"/>
    </row>
    <row r="45" spans="1:6" ht="15">
      <c r="A45" s="102"/>
      <c r="B45" s="92"/>
      <c r="C45" s="103"/>
      <c r="D45" s="92"/>
    </row>
    <row r="46" spans="1:6" ht="92" customHeight="1">
      <c r="A46" s="104" t="s">
        <v>111</v>
      </c>
      <c r="B46" s="92"/>
      <c r="C46" s="105"/>
      <c r="D46" s="92"/>
    </row>
    <row r="47" spans="1:6" ht="16" thickBot="1">
      <c r="A47" s="106"/>
      <c r="B47" s="92"/>
      <c r="C47" s="107"/>
      <c r="D47" s="92"/>
    </row>
    <row r="48" spans="1:6" ht="17" thickBot="1">
      <c r="A48" s="108" t="s">
        <v>92</v>
      </c>
      <c r="B48" s="92"/>
      <c r="C48" s="109">
        <f>SUM(C44:C46)</f>
        <v>0</v>
      </c>
      <c r="D48" s="92"/>
    </row>
    <row r="49" spans="1:4">
      <c r="A49" s="110"/>
      <c r="B49" s="92"/>
      <c r="C49" s="85"/>
      <c r="D49" s="92"/>
    </row>
    <row r="50" spans="1:4" ht="15">
      <c r="A50" s="111" t="s">
        <v>93</v>
      </c>
      <c r="B50" s="92"/>
      <c r="C50" s="85"/>
      <c r="D50" s="92"/>
    </row>
    <row r="51" spans="1:4">
      <c r="A51" s="110"/>
      <c r="B51" s="92"/>
      <c r="C51" s="85"/>
      <c r="D51" s="92"/>
    </row>
    <row r="52" spans="1:4" ht="32">
      <c r="A52" s="112" t="s">
        <v>112</v>
      </c>
      <c r="B52" s="92"/>
      <c r="C52" s="113"/>
      <c r="D52" s="92"/>
    </row>
    <row r="53" spans="1:4">
      <c r="A53" s="110"/>
      <c r="B53" s="92"/>
      <c r="C53" s="85"/>
      <c r="D53" s="92"/>
    </row>
    <row r="54" spans="1:4" ht="15">
      <c r="A54" s="111" t="s">
        <v>94</v>
      </c>
      <c r="B54" s="92"/>
      <c r="C54" s="114">
        <f>C48/A7</f>
        <v>0</v>
      </c>
      <c r="D54" s="92"/>
    </row>
    <row r="55" spans="1:4">
      <c r="A55" s="110"/>
      <c r="B55" s="92"/>
      <c r="C55" s="85"/>
      <c r="D55" s="92"/>
    </row>
    <row r="56" spans="1:4" ht="15" thickBot="1">
      <c r="A56" s="110"/>
      <c r="B56" s="92"/>
      <c r="C56" s="85"/>
      <c r="D56" s="92"/>
    </row>
    <row r="57" spans="1:4" ht="25" thickBot="1">
      <c r="A57" s="153" t="s">
        <v>95</v>
      </c>
      <c r="B57" s="154"/>
      <c r="C57" s="154"/>
      <c r="D57" s="154"/>
    </row>
    <row r="58" spans="1:4">
      <c r="A58" s="115" t="s">
        <v>96</v>
      </c>
      <c r="B58" s="92"/>
      <c r="C58" s="85">
        <v>0</v>
      </c>
      <c r="D58" s="92"/>
    </row>
    <row r="59" spans="1:4">
      <c r="A59" s="115" t="s">
        <v>7</v>
      </c>
      <c r="B59" s="92"/>
      <c r="C59" s="85">
        <v>0</v>
      </c>
      <c r="D59" s="138" t="e">
        <f>(SUM(C58:C59)/C52)</f>
        <v>#DIV/0!</v>
      </c>
    </row>
    <row r="60" spans="1:4">
      <c r="A60" s="115" t="s">
        <v>97</v>
      </c>
      <c r="B60" s="92"/>
      <c r="C60" s="85">
        <v>0</v>
      </c>
      <c r="D60" s="92"/>
    </row>
    <row r="61" spans="1:4" ht="15" thickBot="1">
      <c r="A61" s="136" t="s">
        <v>98</v>
      </c>
      <c r="B61" s="92"/>
      <c r="C61" s="137">
        <f>SUM(C48,C58:C60)*D61</f>
        <v>0</v>
      </c>
      <c r="D61" s="138">
        <v>0</v>
      </c>
    </row>
    <row r="62" spans="1:4">
      <c r="A62" s="136" t="s">
        <v>99</v>
      </c>
      <c r="B62" s="92"/>
      <c r="C62" s="139">
        <f>SUM(,C48,C58:C61)</f>
        <v>0</v>
      </c>
      <c r="D62" s="138"/>
    </row>
    <row r="63" spans="1:4">
      <c r="A63" s="115"/>
      <c r="B63" s="92"/>
      <c r="C63" s="85"/>
      <c r="D63" s="138"/>
    </row>
    <row r="64" spans="1:4">
      <c r="A64" s="115" t="s">
        <v>100</v>
      </c>
      <c r="B64" s="92"/>
      <c r="C64" s="85">
        <f>C62*D64</f>
        <v>0</v>
      </c>
      <c r="D64" s="138">
        <v>0</v>
      </c>
    </row>
    <row r="65" spans="1:4">
      <c r="A65" s="115"/>
      <c r="B65" s="92"/>
      <c r="C65" s="85"/>
      <c r="D65" s="92"/>
    </row>
    <row r="66" spans="1:4">
      <c r="A66" s="115" t="s">
        <v>101</v>
      </c>
      <c r="B66" s="92"/>
      <c r="C66" s="85">
        <v>0</v>
      </c>
      <c r="D66" s="92"/>
    </row>
    <row r="67" spans="1:4">
      <c r="A67" s="115"/>
      <c r="B67" s="92"/>
      <c r="C67" s="85"/>
      <c r="D67" s="92"/>
    </row>
    <row r="68" spans="1:4">
      <c r="A68" s="115" t="s">
        <v>102</v>
      </c>
      <c r="B68" s="92"/>
      <c r="C68" s="85"/>
      <c r="D68" s="92"/>
    </row>
    <row r="69" spans="1:4">
      <c r="A69" s="115"/>
      <c r="B69" s="92"/>
      <c r="C69" s="85"/>
      <c r="D69" s="92"/>
    </row>
    <row r="70" spans="1:4">
      <c r="A70" s="110"/>
      <c r="B70" s="92"/>
      <c r="C70" s="85"/>
      <c r="D70" s="92"/>
    </row>
    <row r="71" spans="1:4" ht="15">
      <c r="A71" s="116" t="s">
        <v>103</v>
      </c>
      <c r="B71" s="92"/>
      <c r="C71" s="117"/>
      <c r="D71" s="92"/>
    </row>
    <row r="72" spans="1:4" ht="15">
      <c r="A72" s="118"/>
      <c r="B72" s="92"/>
      <c r="C72" s="119"/>
      <c r="D72" s="92"/>
    </row>
    <row r="73" spans="1:4" ht="15">
      <c r="A73" s="118"/>
      <c r="B73" s="92"/>
      <c r="C73" s="119"/>
      <c r="D73" s="92"/>
    </row>
    <row r="74" spans="1:4" ht="15">
      <c r="A74" s="118"/>
      <c r="B74" s="92"/>
      <c r="C74" s="119"/>
      <c r="D74" s="92"/>
    </row>
    <row r="75" spans="1:4" ht="15">
      <c r="A75" s="118"/>
      <c r="B75" s="92"/>
      <c r="C75" s="119"/>
      <c r="D75" s="92"/>
    </row>
    <row r="76" spans="1:4" ht="15">
      <c r="A76" s="118"/>
      <c r="B76" s="92"/>
      <c r="C76" s="119"/>
      <c r="D76" s="92"/>
    </row>
    <row r="77" spans="1:4" ht="15" thickBot="1">
      <c r="A77" s="120"/>
      <c r="B77" s="92"/>
      <c r="C77" s="121"/>
      <c r="D77" s="92"/>
    </row>
    <row r="78" spans="1:4" ht="15">
      <c r="A78" s="122" t="s">
        <v>104</v>
      </c>
      <c r="B78" s="92"/>
      <c r="C78" s="123"/>
      <c r="D78" s="92"/>
    </row>
    <row r="79" spans="1:4">
      <c r="A79" s="124"/>
      <c r="B79" s="92"/>
      <c r="C79" s="125"/>
      <c r="D79" s="92"/>
    </row>
    <row r="80" spans="1:4">
      <c r="A80" s="124"/>
      <c r="B80" s="92"/>
      <c r="C80" s="126"/>
      <c r="D80" s="92"/>
    </row>
    <row r="81" spans="1:4">
      <c r="A81" s="124"/>
      <c r="B81" s="92"/>
      <c r="C81" s="126"/>
      <c r="D81" s="92"/>
    </row>
    <row r="82" spans="1:4" ht="15" thickBot="1">
      <c r="A82" s="127"/>
      <c r="B82" s="92"/>
      <c r="C82" s="128"/>
      <c r="D82" s="92"/>
    </row>
  </sheetData>
  <mergeCells count="3">
    <mergeCell ref="B3:C3"/>
    <mergeCell ref="A57:D57"/>
    <mergeCell ref="C4:E4"/>
  </mergeCells>
  <conditionalFormatting sqref="C52">
    <cfRule type="colorScale" priority="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8E8B-1466-9944-B139-847AA52469E3}">
  <dimension ref="A1:G81"/>
  <sheetViews>
    <sheetView topLeftCell="A12" workbookViewId="0">
      <selection activeCell="A42" sqref="A42"/>
    </sheetView>
  </sheetViews>
  <sheetFormatPr baseColWidth="10" defaultColWidth="8.7109375" defaultRowHeight="14"/>
  <cols>
    <col min="1" max="1" width="40.28515625" customWidth="1"/>
    <col min="2" max="2" width="11.85546875" customWidth="1"/>
    <col min="3" max="3" width="23.7109375" customWidth="1"/>
    <col min="4" max="4" width="11.5703125" customWidth="1"/>
    <col min="5" max="5" width="26.7109375" customWidth="1"/>
  </cols>
  <sheetData>
    <row r="1" spans="1:7" ht="25">
      <c r="A1" s="21" t="s">
        <v>52</v>
      </c>
      <c r="B1" s="21"/>
      <c r="C1" s="21"/>
      <c r="D1" s="21"/>
      <c r="E1" s="21"/>
      <c r="F1" s="131"/>
      <c r="G1" s="131"/>
    </row>
    <row r="2" spans="1:7" ht="25">
      <c r="A2" s="50" t="s">
        <v>53</v>
      </c>
      <c r="B2" s="1"/>
      <c r="C2" s="22"/>
      <c r="F2" s="1"/>
    </row>
    <row r="3" spans="1:7" ht="16">
      <c r="A3" s="51"/>
      <c r="B3" s="144"/>
      <c r="C3" s="144"/>
    </row>
    <row r="4" spans="1:7" ht="25">
      <c r="A4" s="52"/>
      <c r="B4" s="1"/>
      <c r="C4" s="143" t="s">
        <v>144</v>
      </c>
      <c r="D4" s="143"/>
      <c r="E4" s="143"/>
    </row>
    <row r="5" spans="1:7">
      <c r="A5" s="52"/>
      <c r="B5" s="1"/>
      <c r="E5" s="25"/>
    </row>
    <row r="6" spans="1:7" ht="15">
      <c r="A6" s="130" t="s">
        <v>54</v>
      </c>
      <c r="B6" s="1"/>
      <c r="E6" s="25"/>
    </row>
    <row r="7" spans="1:7" ht="15">
      <c r="A7" s="129">
        <v>5631</v>
      </c>
      <c r="B7" s="87" t="s">
        <v>48</v>
      </c>
      <c r="C7" s="88"/>
    </row>
    <row r="8" spans="1:7" ht="19" thickBot="1">
      <c r="A8" s="135" t="s">
        <v>140</v>
      </c>
      <c r="B8" s="87"/>
      <c r="C8" s="88"/>
    </row>
    <row r="9" spans="1:7" ht="16" thickBot="1">
      <c r="A9" s="89" t="s">
        <v>58</v>
      </c>
      <c r="B9" s="90"/>
      <c r="C9" s="91" t="s">
        <v>105</v>
      </c>
      <c r="D9" s="132"/>
      <c r="E9" s="91" t="s">
        <v>106</v>
      </c>
    </row>
    <row r="10" spans="1:7" ht="15">
      <c r="A10" s="90" t="s">
        <v>7</v>
      </c>
      <c r="B10" s="92"/>
      <c r="C10" s="93"/>
      <c r="D10" s="133" t="e">
        <f>C10/(C43-C27-C28-C10)</f>
        <v>#DIV/0!</v>
      </c>
      <c r="E10" s="92"/>
    </row>
    <row r="11" spans="1:7">
      <c r="A11" s="92" t="s">
        <v>124</v>
      </c>
      <c r="B11" s="92"/>
      <c r="C11" s="94">
        <v>0</v>
      </c>
      <c r="D11" s="110"/>
      <c r="E11" s="92"/>
    </row>
    <row r="12" spans="1:7">
      <c r="A12" s="92" t="s">
        <v>128</v>
      </c>
      <c r="B12" s="92"/>
      <c r="C12" s="94">
        <v>0</v>
      </c>
      <c r="D12" s="110"/>
      <c r="E12" s="92"/>
    </row>
    <row r="13" spans="1:7">
      <c r="A13" s="92" t="s">
        <v>125</v>
      </c>
      <c r="B13" s="92"/>
      <c r="C13" s="94">
        <v>0</v>
      </c>
      <c r="D13" s="110"/>
      <c r="E13" s="92"/>
    </row>
    <row r="14" spans="1:7">
      <c r="A14" s="92" t="s">
        <v>141</v>
      </c>
      <c r="B14" s="92"/>
      <c r="C14" s="94">
        <v>0</v>
      </c>
      <c r="D14" s="110"/>
      <c r="E14" s="92"/>
    </row>
    <row r="15" spans="1:7">
      <c r="A15" s="92" t="s">
        <v>127</v>
      </c>
      <c r="B15" s="92"/>
      <c r="C15" s="94">
        <v>0</v>
      </c>
      <c r="D15" s="110"/>
      <c r="E15" s="92"/>
    </row>
    <row r="16" spans="1:7">
      <c r="A16" s="92" t="s">
        <v>126</v>
      </c>
      <c r="B16" s="92"/>
      <c r="C16" s="94">
        <v>0</v>
      </c>
      <c r="D16" s="110"/>
      <c r="E16" s="92"/>
    </row>
    <row r="17" spans="1:5">
      <c r="A17" s="92"/>
      <c r="B17" s="92"/>
      <c r="C17" s="94">
        <v>0</v>
      </c>
      <c r="D17" s="110"/>
      <c r="E17" s="92"/>
    </row>
    <row r="18" spans="1:5">
      <c r="A18" s="92" t="s">
        <v>130</v>
      </c>
      <c r="B18" s="92"/>
      <c r="C18" s="94">
        <v>0</v>
      </c>
      <c r="D18" s="110"/>
      <c r="E18" s="92"/>
    </row>
    <row r="19" spans="1:5">
      <c r="A19" s="92" t="s">
        <v>129</v>
      </c>
      <c r="B19" s="92"/>
      <c r="C19" s="94">
        <v>0</v>
      </c>
      <c r="D19" s="110"/>
      <c r="E19" s="92"/>
    </row>
    <row r="20" spans="1:5">
      <c r="A20" s="92" t="s">
        <v>131</v>
      </c>
      <c r="B20" s="92"/>
      <c r="C20" s="94">
        <v>0</v>
      </c>
      <c r="D20" s="110"/>
      <c r="E20" s="92"/>
    </row>
    <row r="21" spans="1:5">
      <c r="A21" s="92" t="s">
        <v>132</v>
      </c>
      <c r="B21" s="92"/>
      <c r="C21" s="94">
        <v>0</v>
      </c>
      <c r="D21" s="110"/>
      <c r="E21" s="92"/>
    </row>
    <row r="22" spans="1:5">
      <c r="A22" s="92" t="s">
        <v>133</v>
      </c>
      <c r="B22" s="92"/>
      <c r="C22" s="94">
        <v>0</v>
      </c>
      <c r="D22" s="110"/>
      <c r="E22" s="92"/>
    </row>
    <row r="23" spans="1:5">
      <c r="A23" s="92" t="s">
        <v>134</v>
      </c>
      <c r="B23" s="92"/>
      <c r="C23" s="94">
        <v>0</v>
      </c>
      <c r="D23" s="110"/>
      <c r="E23" s="92"/>
    </row>
    <row r="24" spans="1:5">
      <c r="A24" s="92" t="s">
        <v>135</v>
      </c>
      <c r="B24" s="92"/>
      <c r="C24" s="94">
        <v>0</v>
      </c>
      <c r="D24" s="110"/>
      <c r="E24" s="92"/>
    </row>
    <row r="25" spans="1:5">
      <c r="A25" s="92" t="s">
        <v>138</v>
      </c>
      <c r="B25" s="92"/>
      <c r="C25" s="94">
        <v>0</v>
      </c>
      <c r="D25" s="110"/>
      <c r="E25" s="92"/>
    </row>
    <row r="26" spans="1:5">
      <c r="A26" s="92" t="s">
        <v>136</v>
      </c>
      <c r="B26" s="92"/>
      <c r="C26" s="94">
        <v>0</v>
      </c>
      <c r="D26" s="110"/>
      <c r="E26" s="92"/>
    </row>
    <row r="27" spans="1:5">
      <c r="A27" s="95" t="s">
        <v>137</v>
      </c>
      <c r="B27" s="92"/>
      <c r="C27" s="94">
        <v>0</v>
      </c>
      <c r="D27" s="133"/>
      <c r="E27" s="92"/>
    </row>
    <row r="28" spans="1:5">
      <c r="A28" s="95"/>
      <c r="B28" s="92"/>
      <c r="C28" s="94">
        <v>0</v>
      </c>
      <c r="D28" s="133"/>
      <c r="E28" s="92"/>
    </row>
    <row r="29" spans="1:5">
      <c r="A29" s="95"/>
      <c r="B29" s="92"/>
      <c r="C29" s="94">
        <v>0</v>
      </c>
      <c r="D29" s="86"/>
      <c r="E29" s="92"/>
    </row>
    <row r="30" spans="1:5">
      <c r="A30" s="95"/>
      <c r="B30" s="92"/>
      <c r="C30" s="94">
        <v>0</v>
      </c>
      <c r="D30" s="86"/>
      <c r="E30" s="92"/>
    </row>
    <row r="31" spans="1:5">
      <c r="A31" s="95"/>
      <c r="B31" s="92"/>
      <c r="C31" s="94">
        <v>0</v>
      </c>
      <c r="D31" s="86"/>
      <c r="E31" s="92"/>
    </row>
    <row r="32" spans="1:5">
      <c r="A32" s="95"/>
      <c r="B32" s="92"/>
      <c r="C32" s="94">
        <v>0</v>
      </c>
      <c r="D32" s="86"/>
      <c r="E32" s="92"/>
    </row>
    <row r="33" spans="1:6">
      <c r="A33" s="95"/>
      <c r="B33" s="92"/>
      <c r="C33" s="94">
        <v>0</v>
      </c>
      <c r="D33" s="86"/>
      <c r="E33" s="92"/>
    </row>
    <row r="34" spans="1:6">
      <c r="A34" s="95"/>
      <c r="B34" s="92"/>
      <c r="C34" s="94">
        <v>0</v>
      </c>
      <c r="D34" s="86"/>
      <c r="E34" s="92"/>
    </row>
    <row r="35" spans="1:6">
      <c r="A35" s="95"/>
      <c r="B35" s="92"/>
      <c r="C35" s="94">
        <v>0</v>
      </c>
      <c r="D35" s="86"/>
      <c r="E35" s="92"/>
    </row>
    <row r="36" spans="1:6">
      <c r="A36" s="95"/>
      <c r="B36" s="92"/>
      <c r="C36" s="94">
        <v>0</v>
      </c>
      <c r="D36" s="86"/>
      <c r="E36" s="92"/>
    </row>
    <row r="37" spans="1:6">
      <c r="A37" s="95"/>
      <c r="B37" s="92"/>
      <c r="C37" s="94">
        <v>0</v>
      </c>
      <c r="D37" s="86"/>
      <c r="E37" s="92"/>
    </row>
    <row r="38" spans="1:6">
      <c r="A38" s="95"/>
      <c r="B38" s="92"/>
      <c r="C38" s="94">
        <v>0</v>
      </c>
      <c r="D38" s="86"/>
      <c r="E38" s="92"/>
    </row>
    <row r="39" spans="1:6">
      <c r="A39" s="92" t="s">
        <v>89</v>
      </c>
      <c r="B39" s="92"/>
      <c r="C39" s="94">
        <v>0</v>
      </c>
      <c r="D39" s="86"/>
      <c r="E39" s="92"/>
    </row>
    <row r="40" spans="1:6" ht="15" thickBot="1">
      <c r="A40" s="98" t="s">
        <v>4</v>
      </c>
      <c r="B40" s="92"/>
      <c r="C40" s="94">
        <v>0</v>
      </c>
      <c r="D40" s="86"/>
      <c r="E40" s="92"/>
    </row>
    <row r="41" spans="1:6" ht="15">
      <c r="A41" s="92"/>
      <c r="B41" s="92"/>
      <c r="C41" s="96"/>
      <c r="D41" s="86"/>
      <c r="E41" s="92"/>
    </row>
    <row r="42" spans="1:6" ht="15" thickBot="1">
      <c r="A42" s="140" t="s">
        <v>116</v>
      </c>
      <c r="B42" s="92"/>
      <c r="C42" s="99"/>
      <c r="E42" s="92"/>
      <c r="F42" s="85"/>
    </row>
    <row r="43" spans="1:6" ht="16" thickBot="1">
      <c r="A43" s="100" t="s">
        <v>91</v>
      </c>
      <c r="B43" s="92"/>
      <c r="C43" s="101">
        <f>SUM(C10:C42)</f>
        <v>0</v>
      </c>
      <c r="D43" s="110"/>
      <c r="E43" s="98"/>
    </row>
    <row r="44" spans="1:6" ht="15">
      <c r="A44" s="102"/>
      <c r="B44" s="92"/>
      <c r="C44" s="103"/>
      <c r="D44" s="92"/>
    </row>
    <row r="45" spans="1:6" ht="92" customHeight="1">
      <c r="A45" s="104" t="s">
        <v>143</v>
      </c>
      <c r="B45" s="92"/>
      <c r="C45" s="105"/>
      <c r="D45" s="92"/>
    </row>
    <row r="46" spans="1:6" ht="16" thickBot="1">
      <c r="A46" s="106"/>
      <c r="B46" s="92"/>
      <c r="C46" s="107"/>
      <c r="D46" s="92"/>
    </row>
    <row r="47" spans="1:6" ht="17" thickBot="1">
      <c r="A47" s="108" t="s">
        <v>92</v>
      </c>
      <c r="B47" s="92"/>
      <c r="C47" s="109">
        <f>SUM(C43:C45)</f>
        <v>0</v>
      </c>
      <c r="D47" s="92"/>
    </row>
    <row r="48" spans="1:6">
      <c r="A48" s="110"/>
      <c r="B48" s="92"/>
      <c r="C48" s="85"/>
      <c r="D48" s="92"/>
    </row>
    <row r="49" spans="1:4" ht="15">
      <c r="A49" s="111" t="s">
        <v>93</v>
      </c>
      <c r="B49" s="92"/>
      <c r="C49" s="85"/>
      <c r="D49" s="92"/>
    </row>
    <row r="50" spans="1:4">
      <c r="A50" s="110"/>
      <c r="B50" s="92"/>
      <c r="C50" s="85"/>
      <c r="D50" s="92"/>
    </row>
    <row r="51" spans="1:4" ht="32">
      <c r="A51" s="112" t="s">
        <v>112</v>
      </c>
      <c r="B51" s="92"/>
      <c r="C51" s="113"/>
      <c r="D51" s="92"/>
    </row>
    <row r="52" spans="1:4">
      <c r="A52" s="110"/>
      <c r="B52" s="92"/>
      <c r="C52" s="85"/>
      <c r="D52" s="92"/>
    </row>
    <row r="53" spans="1:4" ht="15">
      <c r="A53" s="111" t="s">
        <v>94</v>
      </c>
      <c r="B53" s="92"/>
      <c r="C53" s="114">
        <f>C47/A7</f>
        <v>0</v>
      </c>
      <c r="D53" s="92"/>
    </row>
    <row r="54" spans="1:4">
      <c r="A54" s="110"/>
      <c r="B54" s="92"/>
      <c r="C54" s="85"/>
      <c r="D54" s="92"/>
    </row>
    <row r="55" spans="1:4" ht="15" thickBot="1">
      <c r="A55" s="110"/>
      <c r="B55" s="92"/>
      <c r="C55" s="85"/>
      <c r="D55" s="92"/>
    </row>
    <row r="56" spans="1:4" ht="25" thickBot="1">
      <c r="A56" s="153" t="s">
        <v>95</v>
      </c>
      <c r="B56" s="154"/>
      <c r="C56" s="154"/>
      <c r="D56" s="154"/>
    </row>
    <row r="57" spans="1:4">
      <c r="A57" s="115" t="s">
        <v>96</v>
      </c>
      <c r="B57" s="92"/>
      <c r="C57" s="85">
        <v>0</v>
      </c>
      <c r="D57" s="92"/>
    </row>
    <row r="58" spans="1:4">
      <c r="A58" s="115" t="s">
        <v>7</v>
      </c>
      <c r="B58" s="92"/>
      <c r="C58" s="85">
        <v>0</v>
      </c>
      <c r="D58" s="138" t="e">
        <f>(SUM(C57:C58)/C51)</f>
        <v>#DIV/0!</v>
      </c>
    </row>
    <row r="59" spans="1:4">
      <c r="A59" s="115" t="s">
        <v>97</v>
      </c>
      <c r="B59" s="92"/>
      <c r="C59" s="85">
        <v>0</v>
      </c>
      <c r="D59" s="92"/>
    </row>
    <row r="60" spans="1:4" ht="15" thickBot="1">
      <c r="A60" s="136" t="s">
        <v>98</v>
      </c>
      <c r="B60" s="92"/>
      <c r="C60" s="137">
        <f>SUM(C47,C57:C59)*D60</f>
        <v>0</v>
      </c>
      <c r="D60" s="138">
        <v>0</v>
      </c>
    </row>
    <row r="61" spans="1:4">
      <c r="A61" s="136" t="s">
        <v>99</v>
      </c>
      <c r="B61" s="92"/>
      <c r="C61" s="139">
        <f>SUM(,C47,C57:C60)</f>
        <v>0</v>
      </c>
      <c r="D61" s="138"/>
    </row>
    <row r="62" spans="1:4">
      <c r="A62" s="115"/>
      <c r="B62" s="92"/>
      <c r="C62" s="85"/>
      <c r="D62" s="138"/>
    </row>
    <row r="63" spans="1:4">
      <c r="A63" s="115" t="s">
        <v>100</v>
      </c>
      <c r="B63" s="92"/>
      <c r="C63" s="85">
        <f>C61*D63</f>
        <v>0</v>
      </c>
      <c r="D63" s="138">
        <v>0</v>
      </c>
    </row>
    <row r="64" spans="1:4">
      <c r="A64" s="115"/>
      <c r="B64" s="92"/>
      <c r="C64" s="85"/>
      <c r="D64" s="92"/>
    </row>
    <row r="65" spans="1:4">
      <c r="A65" s="115" t="s">
        <v>101</v>
      </c>
      <c r="B65" s="92"/>
      <c r="C65" s="85">
        <v>0</v>
      </c>
      <c r="D65" s="92"/>
    </row>
    <row r="66" spans="1:4">
      <c r="A66" s="115"/>
      <c r="B66" s="92"/>
      <c r="C66" s="85"/>
      <c r="D66" s="92"/>
    </row>
    <row r="67" spans="1:4">
      <c r="A67" s="115" t="s">
        <v>102</v>
      </c>
      <c r="B67" s="92"/>
      <c r="C67" s="85"/>
      <c r="D67" s="92"/>
    </row>
    <row r="68" spans="1:4">
      <c r="A68" s="115"/>
      <c r="B68" s="92"/>
      <c r="C68" s="85"/>
      <c r="D68" s="92"/>
    </row>
    <row r="69" spans="1:4">
      <c r="A69" s="110"/>
      <c r="B69" s="92"/>
      <c r="C69" s="85"/>
      <c r="D69" s="92"/>
    </row>
    <row r="70" spans="1:4" ht="15">
      <c r="A70" s="116" t="s">
        <v>103</v>
      </c>
      <c r="B70" s="92"/>
      <c r="C70" s="117"/>
      <c r="D70" s="92"/>
    </row>
    <row r="71" spans="1:4" ht="15">
      <c r="A71" s="118"/>
      <c r="B71" s="92"/>
      <c r="C71" s="119"/>
      <c r="D71" s="92"/>
    </row>
    <row r="72" spans="1:4" ht="15">
      <c r="A72" s="118"/>
      <c r="B72" s="92"/>
      <c r="C72" s="119"/>
      <c r="D72" s="92"/>
    </row>
    <row r="73" spans="1:4" ht="15">
      <c r="A73" s="118"/>
      <c r="B73" s="92"/>
      <c r="C73" s="119"/>
      <c r="D73" s="92"/>
    </row>
    <row r="74" spans="1:4" ht="15">
      <c r="A74" s="118"/>
      <c r="B74" s="92"/>
      <c r="C74" s="119"/>
      <c r="D74" s="92"/>
    </row>
    <row r="75" spans="1:4" ht="15">
      <c r="A75" s="118"/>
      <c r="B75" s="92"/>
      <c r="C75" s="119"/>
      <c r="D75" s="92"/>
    </row>
    <row r="76" spans="1:4" ht="15" thickBot="1">
      <c r="A76" s="120"/>
      <c r="B76" s="92"/>
      <c r="C76" s="121"/>
      <c r="D76" s="92"/>
    </row>
    <row r="77" spans="1:4" ht="15">
      <c r="A77" s="122" t="s">
        <v>104</v>
      </c>
      <c r="B77" s="92"/>
      <c r="C77" s="123"/>
      <c r="D77" s="92"/>
    </row>
    <row r="78" spans="1:4">
      <c r="A78" s="124"/>
      <c r="B78" s="92"/>
      <c r="C78" s="125"/>
      <c r="D78" s="92"/>
    </row>
    <row r="79" spans="1:4">
      <c r="A79" s="124"/>
      <c r="B79" s="92"/>
      <c r="C79" s="126"/>
      <c r="D79" s="92"/>
    </row>
    <row r="80" spans="1:4">
      <c r="A80" s="124"/>
      <c r="B80" s="92"/>
      <c r="C80" s="126"/>
      <c r="D80" s="92"/>
    </row>
    <row r="81" spans="1:4" ht="15" thickBot="1">
      <c r="A81" s="127"/>
      <c r="B81" s="92"/>
      <c r="C81" s="128"/>
      <c r="D81" s="92"/>
    </row>
  </sheetData>
  <mergeCells count="3">
    <mergeCell ref="B3:C3"/>
    <mergeCell ref="A56:D56"/>
    <mergeCell ref="C4:E4"/>
  </mergeCells>
  <conditionalFormatting sqref="C51">
    <cfRule type="colorScale" priority="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D34-7BEE-564C-A61C-DF280079D7F7}">
  <dimension ref="A1:G86"/>
  <sheetViews>
    <sheetView workbookViewId="0">
      <selection activeCell="E7" sqref="E7"/>
    </sheetView>
  </sheetViews>
  <sheetFormatPr baseColWidth="10" defaultColWidth="8.7109375" defaultRowHeight="14"/>
  <cols>
    <col min="1" max="1" width="40.28515625" customWidth="1"/>
    <col min="2" max="2" width="11.85546875" customWidth="1"/>
    <col min="3" max="3" width="23.7109375" customWidth="1"/>
    <col min="4" max="4" width="11.5703125" customWidth="1"/>
    <col min="5" max="5" width="26.7109375" customWidth="1"/>
  </cols>
  <sheetData>
    <row r="1" spans="1:7" ht="25">
      <c r="A1" s="21" t="s">
        <v>52</v>
      </c>
      <c r="B1" s="21"/>
      <c r="C1" s="21"/>
      <c r="D1" s="21"/>
      <c r="E1" s="21"/>
      <c r="F1" s="131"/>
      <c r="G1" s="131"/>
    </row>
    <row r="2" spans="1:7" ht="25">
      <c r="A2" s="50" t="s">
        <v>53</v>
      </c>
      <c r="B2" s="1"/>
      <c r="C2" s="22"/>
      <c r="F2" s="1"/>
    </row>
    <row r="3" spans="1:7" ht="16">
      <c r="A3" s="51"/>
      <c r="B3" s="144"/>
      <c r="C3" s="144"/>
    </row>
    <row r="4" spans="1:7" ht="25">
      <c r="A4" s="52"/>
      <c r="B4" s="1"/>
      <c r="C4" s="143" t="s">
        <v>144</v>
      </c>
      <c r="D4" s="143"/>
      <c r="E4" s="143"/>
    </row>
    <row r="5" spans="1:7">
      <c r="A5" s="52"/>
      <c r="B5" s="1"/>
      <c r="E5" s="25"/>
    </row>
    <row r="6" spans="1:7" ht="15">
      <c r="A6" s="130" t="s">
        <v>54</v>
      </c>
      <c r="B6" s="1"/>
      <c r="E6" s="25"/>
    </row>
    <row r="7" spans="1:7" ht="15">
      <c r="A7" s="129">
        <v>700</v>
      </c>
      <c r="B7" s="87" t="s">
        <v>48</v>
      </c>
      <c r="C7" s="88"/>
    </row>
    <row r="8" spans="1:7" ht="19" thickBot="1">
      <c r="A8" s="135" t="s">
        <v>142</v>
      </c>
      <c r="B8" s="87"/>
      <c r="C8" s="88"/>
    </row>
    <row r="9" spans="1:7" ht="16" thickBot="1">
      <c r="A9" s="89" t="s">
        <v>58</v>
      </c>
      <c r="B9" s="90"/>
      <c r="C9" s="91" t="s">
        <v>105</v>
      </c>
      <c r="D9" s="132"/>
      <c r="E9" s="91" t="s">
        <v>106</v>
      </c>
    </row>
    <row r="10" spans="1:7" ht="15">
      <c r="A10" s="90" t="s">
        <v>7</v>
      </c>
      <c r="B10" s="92"/>
      <c r="C10" s="93"/>
      <c r="D10" s="133" t="e">
        <f>C10/(C48-C34-#REF!-C10)</f>
        <v>#REF!</v>
      </c>
      <c r="E10" s="92"/>
    </row>
    <row r="11" spans="1:7">
      <c r="A11" s="92" t="s">
        <v>120</v>
      </c>
      <c r="B11" s="92"/>
      <c r="C11" s="94">
        <v>0</v>
      </c>
      <c r="D11" s="110"/>
      <c r="E11" s="92"/>
    </row>
    <row r="12" spans="1:7">
      <c r="A12" s="92" t="s">
        <v>121</v>
      </c>
      <c r="B12" s="92"/>
      <c r="C12" s="94">
        <v>0</v>
      </c>
      <c r="D12" s="110"/>
      <c r="E12" s="92"/>
    </row>
    <row r="13" spans="1:7">
      <c r="A13" s="92" t="s">
        <v>60</v>
      </c>
      <c r="B13" s="92"/>
      <c r="C13" s="94">
        <v>0</v>
      </c>
      <c r="D13" s="110"/>
      <c r="E13" s="92"/>
    </row>
    <row r="14" spans="1:7">
      <c r="A14" s="92" t="s">
        <v>117</v>
      </c>
      <c r="B14" s="92"/>
      <c r="C14" s="94">
        <v>0</v>
      </c>
      <c r="D14" s="110"/>
      <c r="E14" s="92"/>
    </row>
    <row r="15" spans="1:7">
      <c r="A15" s="92" t="s">
        <v>61</v>
      </c>
      <c r="B15" s="92"/>
      <c r="C15" s="94">
        <v>0</v>
      </c>
      <c r="D15" s="110"/>
      <c r="E15" s="92"/>
    </row>
    <row r="16" spans="1:7">
      <c r="A16" s="92" t="s">
        <v>62</v>
      </c>
      <c r="B16" s="92"/>
      <c r="C16" s="94">
        <v>0</v>
      </c>
      <c r="D16" s="110"/>
      <c r="E16" s="92"/>
    </row>
    <row r="17" spans="1:5">
      <c r="A17" s="92" t="s">
        <v>63</v>
      </c>
      <c r="B17" s="92"/>
      <c r="C17" s="94">
        <v>0</v>
      </c>
      <c r="D17" s="110"/>
      <c r="E17" s="92"/>
    </row>
    <row r="18" spans="1:5">
      <c r="A18" s="92" t="s">
        <v>64</v>
      </c>
      <c r="B18" s="92"/>
      <c r="C18" s="94">
        <v>0</v>
      </c>
      <c r="D18" s="110"/>
      <c r="E18" s="92"/>
    </row>
    <row r="19" spans="1:5">
      <c r="A19" s="92" t="s">
        <v>65</v>
      </c>
      <c r="B19" s="92"/>
      <c r="C19" s="94">
        <v>0</v>
      </c>
      <c r="D19" s="110"/>
      <c r="E19" s="92"/>
    </row>
    <row r="20" spans="1:5">
      <c r="A20" s="92" t="s">
        <v>66</v>
      </c>
      <c r="B20" s="92"/>
      <c r="C20" s="94">
        <v>0</v>
      </c>
      <c r="D20" s="110"/>
      <c r="E20" s="92"/>
    </row>
    <row r="21" spans="1:5">
      <c r="A21" s="92" t="s">
        <v>67</v>
      </c>
      <c r="B21" s="92"/>
      <c r="C21" s="94">
        <v>0</v>
      </c>
      <c r="D21" s="110"/>
      <c r="E21" s="92"/>
    </row>
    <row r="22" spans="1:5">
      <c r="A22" s="92" t="s">
        <v>69</v>
      </c>
      <c r="B22" s="92"/>
      <c r="C22" s="94">
        <v>0</v>
      </c>
      <c r="D22" s="110"/>
      <c r="E22" s="92"/>
    </row>
    <row r="23" spans="1:5">
      <c r="A23" s="92" t="s">
        <v>118</v>
      </c>
      <c r="B23" s="92"/>
      <c r="C23" s="94">
        <v>0</v>
      </c>
      <c r="D23" s="110"/>
      <c r="E23" s="92"/>
    </row>
    <row r="24" spans="1:5">
      <c r="A24" s="92" t="s">
        <v>71</v>
      </c>
      <c r="B24" s="92"/>
      <c r="C24" s="94">
        <v>0</v>
      </c>
      <c r="D24" s="110"/>
      <c r="E24" s="92"/>
    </row>
    <row r="25" spans="1:5">
      <c r="A25" s="95" t="s">
        <v>72</v>
      </c>
      <c r="B25" s="92"/>
      <c r="C25" s="94">
        <v>0</v>
      </c>
      <c r="D25" s="110"/>
      <c r="E25" s="92"/>
    </row>
    <row r="26" spans="1:5">
      <c r="A26" s="95" t="s">
        <v>119</v>
      </c>
      <c r="B26" s="92"/>
      <c r="C26" s="94">
        <v>0</v>
      </c>
      <c r="D26" s="110"/>
      <c r="E26" s="92"/>
    </row>
    <row r="27" spans="1:5">
      <c r="A27" s="92" t="s">
        <v>73</v>
      </c>
      <c r="B27" s="92"/>
      <c r="C27" s="94">
        <v>0</v>
      </c>
      <c r="D27" s="110"/>
      <c r="E27" s="92"/>
    </row>
    <row r="28" spans="1:5">
      <c r="A28" s="92" t="s">
        <v>74</v>
      </c>
      <c r="B28" s="92"/>
      <c r="C28" s="94">
        <v>0</v>
      </c>
      <c r="D28" s="110"/>
      <c r="E28" s="92"/>
    </row>
    <row r="29" spans="1:5">
      <c r="A29" s="92" t="s">
        <v>75</v>
      </c>
      <c r="B29" s="92"/>
      <c r="C29" s="94">
        <v>0</v>
      </c>
      <c r="D29" s="110"/>
      <c r="E29" s="92"/>
    </row>
    <row r="30" spans="1:5">
      <c r="A30" s="92" t="s">
        <v>76</v>
      </c>
      <c r="B30" s="92"/>
      <c r="C30" s="94">
        <v>0</v>
      </c>
      <c r="D30" s="110"/>
      <c r="E30" s="92"/>
    </row>
    <row r="31" spans="1:5">
      <c r="A31" s="92" t="s">
        <v>77</v>
      </c>
      <c r="B31" s="92"/>
      <c r="C31" s="94">
        <v>0</v>
      </c>
      <c r="D31" s="110"/>
      <c r="E31" s="92"/>
    </row>
    <row r="32" spans="1:5">
      <c r="A32" s="92" t="s">
        <v>78</v>
      </c>
      <c r="B32" s="92"/>
      <c r="C32" s="94">
        <v>0</v>
      </c>
      <c r="D32" s="110"/>
      <c r="E32" s="92"/>
    </row>
    <row r="33" spans="1:6">
      <c r="A33" s="92" t="s">
        <v>79</v>
      </c>
      <c r="B33" s="92"/>
      <c r="C33" s="94">
        <v>0</v>
      </c>
      <c r="D33" s="110"/>
      <c r="E33" s="92"/>
    </row>
    <row r="34" spans="1:6">
      <c r="A34" s="95" t="s">
        <v>80</v>
      </c>
      <c r="B34" s="92"/>
      <c r="C34" s="94">
        <v>0</v>
      </c>
      <c r="D34" s="133"/>
      <c r="E34" s="92"/>
    </row>
    <row r="35" spans="1:6">
      <c r="A35" s="95" t="s">
        <v>81</v>
      </c>
      <c r="B35" s="92"/>
      <c r="C35" s="94">
        <v>0</v>
      </c>
      <c r="D35" s="86"/>
      <c r="E35" s="92"/>
    </row>
    <row r="36" spans="1:6">
      <c r="A36" s="95" t="s">
        <v>82</v>
      </c>
      <c r="B36" s="92"/>
      <c r="C36" s="94">
        <v>0</v>
      </c>
      <c r="D36" s="86"/>
      <c r="E36" s="92"/>
    </row>
    <row r="37" spans="1:6">
      <c r="A37" s="95" t="s">
        <v>38</v>
      </c>
      <c r="B37" s="92"/>
      <c r="C37" s="94">
        <v>0</v>
      </c>
      <c r="D37" s="86"/>
      <c r="E37" s="92"/>
    </row>
    <row r="38" spans="1:6">
      <c r="A38" s="95" t="s">
        <v>122</v>
      </c>
      <c r="B38" s="92"/>
      <c r="C38" s="94">
        <v>0</v>
      </c>
      <c r="D38" s="86"/>
      <c r="E38" s="92"/>
    </row>
    <row r="39" spans="1:6">
      <c r="A39" s="95" t="s">
        <v>84</v>
      </c>
      <c r="B39" s="92"/>
      <c r="C39" s="94">
        <v>0</v>
      </c>
      <c r="D39" s="86"/>
      <c r="E39" s="92"/>
    </row>
    <row r="40" spans="1:6">
      <c r="A40" s="95" t="s">
        <v>85</v>
      </c>
      <c r="B40" s="92"/>
      <c r="C40" s="94">
        <v>0</v>
      </c>
      <c r="D40" s="86"/>
      <c r="E40" s="92"/>
    </row>
    <row r="41" spans="1:6">
      <c r="A41" s="95" t="s">
        <v>86</v>
      </c>
      <c r="B41" s="92"/>
      <c r="C41" s="94">
        <v>0</v>
      </c>
      <c r="D41" s="86"/>
      <c r="E41" s="92"/>
    </row>
    <row r="42" spans="1:6">
      <c r="A42" s="95" t="s">
        <v>87</v>
      </c>
      <c r="B42" s="92"/>
      <c r="C42" s="94">
        <v>0</v>
      </c>
      <c r="D42" s="86"/>
      <c r="E42" s="92"/>
    </row>
    <row r="43" spans="1:6">
      <c r="A43" s="95" t="s">
        <v>88</v>
      </c>
      <c r="B43" s="92"/>
      <c r="C43" s="94">
        <v>0</v>
      </c>
      <c r="D43" s="86"/>
      <c r="E43" s="92"/>
    </row>
    <row r="44" spans="1:6">
      <c r="A44" s="92" t="s">
        <v>89</v>
      </c>
      <c r="B44" s="92"/>
      <c r="C44" s="94">
        <v>0</v>
      </c>
      <c r="D44" s="86"/>
      <c r="E44" s="92"/>
    </row>
    <row r="45" spans="1:6" ht="15" thickBot="1">
      <c r="A45" s="98" t="s">
        <v>4</v>
      </c>
      <c r="B45" s="92"/>
      <c r="C45" s="94">
        <v>0</v>
      </c>
      <c r="D45" s="86"/>
      <c r="E45" s="92"/>
    </row>
    <row r="46" spans="1:6" ht="15">
      <c r="A46" s="92"/>
      <c r="B46" s="92"/>
      <c r="C46" s="96"/>
      <c r="D46" s="86"/>
      <c r="E46" s="92"/>
    </row>
    <row r="47" spans="1:6" ht="15" thickBot="1">
      <c r="A47" s="140" t="s">
        <v>116</v>
      </c>
      <c r="B47" s="92"/>
      <c r="C47" s="99"/>
      <c r="E47" s="92"/>
      <c r="F47" s="85"/>
    </row>
    <row r="48" spans="1:6" ht="16" thickBot="1">
      <c r="A48" s="100" t="s">
        <v>91</v>
      </c>
      <c r="B48" s="92"/>
      <c r="C48" s="101">
        <f>SUM(C10:C47)</f>
        <v>0</v>
      </c>
      <c r="D48" s="110"/>
      <c r="E48" s="98"/>
    </row>
    <row r="49" spans="1:4" ht="15">
      <c r="A49" s="102"/>
      <c r="B49" s="92"/>
      <c r="C49" s="103"/>
      <c r="D49" s="92"/>
    </row>
    <row r="50" spans="1:4" ht="92" customHeight="1">
      <c r="A50" s="104" t="s">
        <v>123</v>
      </c>
      <c r="B50" s="92"/>
      <c r="C50" s="105"/>
      <c r="D50" s="92"/>
    </row>
    <row r="51" spans="1:4" ht="16" thickBot="1">
      <c r="A51" s="106"/>
      <c r="B51" s="92"/>
      <c r="C51" s="107"/>
      <c r="D51" s="92"/>
    </row>
    <row r="52" spans="1:4" ht="17" thickBot="1">
      <c r="A52" s="108" t="s">
        <v>92</v>
      </c>
      <c r="B52" s="92"/>
      <c r="C52" s="109">
        <f>SUM(C48:C50)</f>
        <v>0</v>
      </c>
      <c r="D52" s="92"/>
    </row>
    <row r="53" spans="1:4">
      <c r="A53" s="110"/>
      <c r="B53" s="92"/>
      <c r="C53" s="85"/>
      <c r="D53" s="92"/>
    </row>
    <row r="54" spans="1:4" ht="15">
      <c r="A54" s="111" t="s">
        <v>93</v>
      </c>
      <c r="B54" s="92"/>
      <c r="C54" s="85"/>
      <c r="D54" s="92"/>
    </row>
    <row r="55" spans="1:4">
      <c r="A55" s="110"/>
      <c r="B55" s="92"/>
      <c r="C55" s="85"/>
      <c r="D55" s="92"/>
    </row>
    <row r="56" spans="1:4" ht="32">
      <c r="A56" s="112" t="s">
        <v>112</v>
      </c>
      <c r="B56" s="92"/>
      <c r="C56" s="113"/>
      <c r="D56" s="92"/>
    </row>
    <row r="57" spans="1:4">
      <c r="A57" s="110"/>
      <c r="B57" s="92"/>
      <c r="C57" s="85"/>
      <c r="D57" s="92"/>
    </row>
    <row r="58" spans="1:4" ht="15">
      <c r="A58" s="111" t="s">
        <v>94</v>
      </c>
      <c r="B58" s="92"/>
      <c r="C58" s="114">
        <f>C52/A7</f>
        <v>0</v>
      </c>
      <c r="D58" s="92"/>
    </row>
    <row r="59" spans="1:4">
      <c r="A59" s="110"/>
      <c r="B59" s="92"/>
      <c r="C59" s="85"/>
      <c r="D59" s="92"/>
    </row>
    <row r="60" spans="1:4" ht="15" thickBot="1">
      <c r="A60" s="110"/>
      <c r="B60" s="92"/>
      <c r="C60" s="85"/>
      <c r="D60" s="92"/>
    </row>
    <row r="61" spans="1:4" ht="25" customHeight="1" thickBot="1">
      <c r="A61" s="153" t="s">
        <v>95</v>
      </c>
      <c r="B61" s="154"/>
      <c r="C61" s="154"/>
      <c r="D61" s="154"/>
    </row>
    <row r="62" spans="1:4">
      <c r="A62" s="115" t="s">
        <v>96</v>
      </c>
      <c r="B62" s="92"/>
      <c r="C62" s="85">
        <v>0</v>
      </c>
      <c r="D62" s="92"/>
    </row>
    <row r="63" spans="1:4">
      <c r="A63" s="115" t="s">
        <v>7</v>
      </c>
      <c r="B63" s="92"/>
      <c r="C63" s="85">
        <v>0</v>
      </c>
      <c r="D63" s="138" t="e">
        <f>(SUM(C62:C63)/C56)</f>
        <v>#DIV/0!</v>
      </c>
    </row>
    <row r="64" spans="1:4">
      <c r="A64" s="115" t="s">
        <v>97</v>
      </c>
      <c r="B64" s="92"/>
      <c r="C64" s="85">
        <v>0</v>
      </c>
      <c r="D64" s="92"/>
    </row>
    <row r="65" spans="1:4" ht="15" thickBot="1">
      <c r="A65" s="136" t="s">
        <v>98</v>
      </c>
      <c r="B65" s="92"/>
      <c r="C65" s="137">
        <f>SUM(C52,C62:C64)*D65</f>
        <v>0</v>
      </c>
      <c r="D65" s="138">
        <v>0</v>
      </c>
    </row>
    <row r="66" spans="1:4">
      <c r="A66" s="136" t="s">
        <v>99</v>
      </c>
      <c r="B66" s="92"/>
      <c r="C66" s="139">
        <f>SUM(,C52,C62:C65)</f>
        <v>0</v>
      </c>
      <c r="D66" s="138"/>
    </row>
    <row r="67" spans="1:4">
      <c r="A67" s="115"/>
      <c r="B67" s="92"/>
      <c r="C67" s="85"/>
      <c r="D67" s="138"/>
    </row>
    <row r="68" spans="1:4">
      <c r="A68" s="115" t="s">
        <v>100</v>
      </c>
      <c r="B68" s="92"/>
      <c r="C68" s="85">
        <f>C66*D68</f>
        <v>0</v>
      </c>
      <c r="D68" s="138">
        <v>0</v>
      </c>
    </row>
    <row r="69" spans="1:4">
      <c r="A69" s="115"/>
      <c r="B69" s="92"/>
      <c r="C69" s="85"/>
      <c r="D69" s="92"/>
    </row>
    <row r="70" spans="1:4">
      <c r="A70" s="115" t="s">
        <v>101</v>
      </c>
      <c r="B70" s="92"/>
      <c r="C70" s="85">
        <v>0</v>
      </c>
      <c r="D70" s="92"/>
    </row>
    <row r="71" spans="1:4">
      <c r="A71" s="115"/>
      <c r="B71" s="92"/>
      <c r="C71" s="85"/>
      <c r="D71" s="92"/>
    </row>
    <row r="72" spans="1:4">
      <c r="A72" s="115" t="s">
        <v>102</v>
      </c>
      <c r="B72" s="92"/>
      <c r="C72" s="85"/>
      <c r="D72" s="92"/>
    </row>
    <row r="73" spans="1:4">
      <c r="A73" s="115"/>
      <c r="B73" s="92"/>
      <c r="C73" s="85"/>
      <c r="D73" s="92"/>
    </row>
    <row r="74" spans="1:4">
      <c r="A74" s="110"/>
      <c r="B74" s="92"/>
      <c r="C74" s="85"/>
      <c r="D74" s="92"/>
    </row>
    <row r="75" spans="1:4" ht="15">
      <c r="A75" s="116" t="s">
        <v>103</v>
      </c>
      <c r="B75" s="92"/>
      <c r="C75" s="117"/>
      <c r="D75" s="92"/>
    </row>
    <row r="76" spans="1:4" ht="15">
      <c r="A76" s="118"/>
      <c r="B76" s="92"/>
      <c r="C76" s="119"/>
      <c r="D76" s="92"/>
    </row>
    <row r="77" spans="1:4" ht="15">
      <c r="A77" s="118"/>
      <c r="B77" s="92"/>
      <c r="C77" s="119"/>
      <c r="D77" s="92"/>
    </row>
    <row r="78" spans="1:4" ht="15">
      <c r="A78" s="118"/>
      <c r="B78" s="92"/>
      <c r="C78" s="119"/>
      <c r="D78" s="92"/>
    </row>
    <row r="79" spans="1:4" ht="15">
      <c r="A79" s="118"/>
      <c r="B79" s="92"/>
      <c r="C79" s="119"/>
      <c r="D79" s="92"/>
    </row>
    <row r="80" spans="1:4" ht="15">
      <c r="A80" s="118"/>
      <c r="B80" s="92"/>
      <c r="C80" s="119"/>
      <c r="D80" s="92"/>
    </row>
    <row r="81" spans="1:4" ht="15" thickBot="1">
      <c r="A81" s="120"/>
      <c r="B81" s="92"/>
      <c r="C81" s="121"/>
      <c r="D81" s="92"/>
    </row>
    <row r="82" spans="1:4" ht="15">
      <c r="A82" s="122" t="s">
        <v>104</v>
      </c>
      <c r="B82" s="92"/>
      <c r="C82" s="123"/>
      <c r="D82" s="92"/>
    </row>
    <row r="83" spans="1:4">
      <c r="A83" s="124"/>
      <c r="B83" s="92"/>
      <c r="C83" s="125"/>
      <c r="D83" s="92"/>
    </row>
    <row r="84" spans="1:4" ht="25" customHeight="1">
      <c r="A84" s="124"/>
      <c r="B84" s="92"/>
      <c r="C84" s="126"/>
      <c r="D84" s="92"/>
    </row>
    <row r="85" spans="1:4">
      <c r="A85" s="124"/>
      <c r="B85" s="92"/>
      <c r="C85" s="126"/>
      <c r="D85" s="92"/>
    </row>
    <row r="86" spans="1:4" ht="15" thickBot="1">
      <c r="A86" s="127"/>
      <c r="B86" s="92"/>
      <c r="C86" s="128"/>
      <c r="D86" s="92"/>
    </row>
  </sheetData>
  <mergeCells count="3">
    <mergeCell ref="B3:C3"/>
    <mergeCell ref="A61:D61"/>
    <mergeCell ref="C4:E4"/>
  </mergeCells>
  <conditionalFormatting sqref="C56">
    <cfRule type="colorScale" priority="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6B2442D9ACF4D9D1082A4FF806E36" ma:contentTypeVersion="263" ma:contentTypeDescription="Create a new document." ma:contentTypeScope="" ma:versionID="4231fff22a43e20613d4af7486c4eab4">
  <xsd:schema xmlns:xsd="http://www.w3.org/2001/XMLSchema" xmlns:xs="http://www.w3.org/2001/XMLSchema" xmlns:p="http://schemas.microsoft.com/office/2006/metadata/properties" xmlns:ns2="3f17f69d-9428-49e3-bb97-b8b627a0bb7f" xmlns:ns3="8c17ff89-7760-4034-9e1c-9cb82973fa0f" targetNamespace="http://schemas.microsoft.com/office/2006/metadata/properties" ma:root="true" ma:fieldsID="4c0250801f12e41b86e34e98ac75c6b7" ns2:_="" ns3:_="">
    <xsd:import namespace="3f17f69d-9428-49e3-bb97-b8b627a0bb7f"/>
    <xsd:import namespace="8c17ff89-7760-4034-9e1c-9cb82973fa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7f69d-9428-49e3-bb97-b8b627a0bb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0d4214c-0982-4306-bfa4-d3f52e82af76}" ma:internalName="TaxCatchAll" ma:showField="CatchAllData" ma:web="3f17f69d-9428-49e3-bb97-b8b627a0bb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7ff89-7760-4034-9e1c-9cb82973f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f669794-bbf2-44f7-b847-59e10af07b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17f69d-9428-49e3-bb97-b8b627a0bb7f" xsi:nil="true"/>
    <lcf76f155ced4ddcb4097134ff3c332f xmlns="8c17ff89-7760-4034-9e1c-9cb82973fa0f">
      <Terms xmlns="http://schemas.microsoft.com/office/infopath/2007/PartnerControls"/>
    </lcf76f155ced4ddcb4097134ff3c332f>
    <_dlc_DocId xmlns="3f17f69d-9428-49e3-bb97-b8b627a0bb7f">ECE2XC4XMKPP-167323429-145076</_dlc_DocId>
    <_dlc_DocIdUrl xmlns="3f17f69d-9428-49e3-bb97-b8b627a0bb7f">
      <Url>https://yosorg.sharepoint.com/sites/Data/_layouts/15/DocIdRedir.aspx?ID=ECE2XC4XMKPP-167323429-145076</Url>
      <Description>ECE2XC4XMKPP-167323429-145076</Description>
    </_dlc_DocIdUrl>
  </documentManagement>
</p:properties>
</file>

<file path=customXml/itemProps1.xml><?xml version="1.0" encoding="utf-8"?>
<ds:datastoreItem xmlns:ds="http://schemas.openxmlformats.org/officeDocument/2006/customXml" ds:itemID="{B5D0FCDF-CB6A-40FF-8672-CAED165D4BCE}"/>
</file>

<file path=customXml/itemProps2.xml><?xml version="1.0" encoding="utf-8"?>
<ds:datastoreItem xmlns:ds="http://schemas.openxmlformats.org/officeDocument/2006/customXml" ds:itemID="{AE2E657D-8FFC-4731-8336-1F2E0A22BD81}"/>
</file>

<file path=customXml/itemProps3.xml><?xml version="1.0" encoding="utf-8"?>
<ds:datastoreItem xmlns:ds="http://schemas.openxmlformats.org/officeDocument/2006/customXml" ds:itemID="{96B23598-57E5-4971-8ED7-A9AF0CF22404}"/>
</file>

<file path=customXml/itemProps4.xml><?xml version="1.0" encoding="utf-8"?>
<ds:datastoreItem xmlns:ds="http://schemas.openxmlformats.org/officeDocument/2006/customXml" ds:itemID="{124E36E0-9F53-495E-96D0-ABD2145F0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General Conditions</vt:lpstr>
      <vt:lpstr>Project Cost Phase 1</vt:lpstr>
      <vt:lpstr>Project Cost Phase 2</vt:lpstr>
      <vt:lpstr>Project Cost Phase 3</vt:lpstr>
      <vt:lpstr>Project Cost Phase 4</vt:lpstr>
    </vt:vector>
  </TitlesOfParts>
  <Company>Gensler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Higgins</dc:creator>
  <cp:lastModifiedBy>craig pierson</cp:lastModifiedBy>
  <cp:lastPrinted>2011-01-12T18:42:37Z</cp:lastPrinted>
  <dcterms:created xsi:type="dcterms:W3CDTF">2009-09-17T14:43:54Z</dcterms:created>
  <dcterms:modified xsi:type="dcterms:W3CDTF">2024-12-08T21:16:10Z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0x010100F566B2442D9ACF4D9D1082A4FF806E36</vt:lpwstr>
  </property>
  <property fmtid="{D5CDD505-2E9C-101B-9397-08002B2CF9AE}" pid="4" name="_dlc_DocIdItemGuid">
    <vt:lpwstr>a6dbb84c-15a0-4665-9774-697ddc65051a</vt:lpwstr>
  </property>
</Properties>
</file>